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0 classes\MDP\EP-IV\Session 3-4\Extra Readings\"/>
    </mc:Choice>
  </mc:AlternateContent>
  <xr:revisionPtr revIDLastSave="0" documentId="8_{66078134-4CC1-4F86-B876-EEEF58AE234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Original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9" i="1" l="1"/>
  <c r="D14" i="1" s="1"/>
  <c r="D17" i="1" s="1"/>
  <c r="D18" i="1" l="1"/>
  <c r="D19" i="1" s="1"/>
  <c r="D21" i="1" s="1"/>
  <c r="D2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" authorId="0" shapeId="0" xr:uid="{00000000-0006-0000-0000-000001000000}">
      <text>
        <r>
          <rPr>
            <sz val="10"/>
            <color rgb="FF000000"/>
            <rFont val="Arial"/>
          </rPr>
          <t>HOW TO USE:
1. Click "File"
2. Click "Download as" to download the spreadsheet, or "Make a copy" to copy to your Google account
3. Enter assumptions in the YELLOW boxes
Note: Original worksheet is protected.</t>
        </r>
      </text>
    </comment>
  </commentList>
</comments>
</file>

<file path=xl/sharedStrings.xml><?xml version="1.0" encoding="utf-8"?>
<sst xmlns="http://schemas.openxmlformats.org/spreadsheetml/2006/main" count="36" uniqueCount="35">
  <si>
    <t>Venture Capital Method</t>
  </si>
  <si>
    <t>vcmethod.com</t>
  </si>
  <si>
    <t>(?)</t>
  </si>
  <si>
    <t>Discount the Terminal Value to Present Value</t>
  </si>
  <si>
    <t>Annual Earnings(Projected NI)</t>
  </si>
  <si>
    <t>(at exit date)</t>
  </si>
  <si>
    <t>In Year</t>
  </si>
  <si>
    <t>PE(multiple)</t>
  </si>
  <si>
    <t>Required Rate of Return</t>
  </si>
  <si>
    <t>Value of firm</t>
  </si>
  <si>
    <t>Calculate the Required Ownership Percentage</t>
  </si>
  <si>
    <t>Initial Investment</t>
  </si>
  <si>
    <t>Equity Stake</t>
  </si>
  <si>
    <t>Current Outstanding Shares</t>
  </si>
  <si>
    <t>(pre)</t>
  </si>
  <si>
    <t>Total Outstanding Shares</t>
  </si>
  <si>
    <t>(post)</t>
  </si>
  <si>
    <t>VC Owns # Shares</t>
  </si>
  <si>
    <t>Share Price</t>
  </si>
  <si>
    <t>Pre-Money Valuation</t>
  </si>
  <si>
    <t>Post-Money Valuation</t>
  </si>
  <si>
    <t>Notes:</t>
  </si>
  <si>
    <t>Projected Net Income at exit date.</t>
  </si>
  <si>
    <t>Investment exit year.</t>
  </si>
  <si>
    <t>The choice of multiple for the valuation is something that will be a matter of discussion during the venture capital negotiations. PE ratios for comparable public companies will be used as a benchmark to select a PE for the company, recognizing that PE ratios for public companies are likely to be higher due to their greater liquidity relative to a private company.</t>
  </si>
  <si>
    <t>The venture capital investor uses the target rate of return to calculate the present value of the projected terminal value. The target rate of return is typically very high (30-70%) in relation to conventional financing alternatives.</t>
  </si>
  <si>
    <t>Here the terminal value is discounted to the present value.  The terminal value of the company is estimated at a specified future point in time. That future point in time is the planned exit date of the venture capital investor, typically 4-7 years after the investment is made in the company.
The terminal value is normally estimated by using a multiple such as a price-earnings ratio applied to the projected net income of the company in the projected exit year: Annual Earnings x PE / (1+r) ^ Year</t>
  </si>
  <si>
    <t>Investment amount Entreprenuer is seeking.</t>
  </si>
  <si>
    <t>VC requires this ownership %.  Valuation assuming no future dilution.
Formula: Initial Investment / Value of the Firm</t>
  </si>
  <si>
    <t>The company currently has [8] shares outstanding, which are owned by the current owners. If the venture capitalist will own [7]% of the shares after the investment (thus, 1-[7]% owned by the existing owners), the total number of shares outstanding after the investment will be [8]/(1-[7]%) = [9] shares. Therefore the venture capitalist will own [10] of the [9] shares.</t>
  </si>
  <si>
    <t>9-11</t>
  </si>
  <si>
    <t>Since the venture capitalist is investing [6] to acquire [10] shares the price per share is [6]/[10] or [11] per share</t>
  </si>
  <si>
    <t>Pre-Money Valuation = New Price x Old Shares: [11] x [8]</t>
  </si>
  <si>
    <t>Post-Money Valuation = New Price x Total Shares: [11] x [9]</t>
  </si>
  <si>
    <t>V1.0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</si>
</sst>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$#,##0.00;\(\$#,##0.00\)"/>
    <numFmt numFmtId="165" formatCode="#,##0.00;\(#,##0.00\)"/>
  </numFmts>
  <fonts count="8" x14ac:knownFonts="1">
    <font>
      <sz val="10"/>
      <color rgb="FF000000"/>
      <name val="Arial"/>
    </font>
    <font>
      <b/>
      <sz val="10"/>
      <color rgb="FF000000"/>
      <name val="Arial"/>
    </font>
    <font>
      <u/>
      <sz val="10"/>
      <color rgb="FF0000FF"/>
      <name val="Arial"/>
    </font>
    <font>
      <b/>
      <u/>
      <sz val="10"/>
      <color rgb="FF000000"/>
      <name val="Arial"/>
    </font>
    <font>
      <sz val="10"/>
      <color rgb="FF000000"/>
      <name val="Arial"/>
    </font>
    <font>
      <b/>
      <sz val="10"/>
      <color rgb="FFFF0000"/>
      <name val="Arial"/>
    </font>
    <font>
      <b/>
      <u/>
      <sz val="10"/>
      <color rgb="FF000000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E599"/>
        <bgColor rgb="FFFFE5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 applyFont="1" applyAlignment="1">
      <alignment wrapText="1"/>
    </xf>
    <xf numFmtId="0" fontId="1" fillId="2" borderId="0" xfId="0" applyFont="1" applyFill="1" applyAlignment="1"/>
    <xf numFmtId="0" fontId="1" fillId="2" borderId="0" xfId="0" applyFont="1" applyFill="1" applyAlignment="1"/>
    <xf numFmtId="0" fontId="2" fillId="2" borderId="0" xfId="0" applyFont="1" applyFill="1" applyAlignment="1">
      <alignment horizontal="right"/>
    </xf>
    <xf numFmtId="0" fontId="1" fillId="2" borderId="0" xfId="0" applyFont="1" applyFill="1" applyAlignment="1">
      <alignment horizontal="right"/>
    </xf>
    <xf numFmtId="0" fontId="3" fillId="2" borderId="0" xfId="0" applyFont="1" applyFill="1" applyAlignment="1"/>
    <xf numFmtId="0" fontId="4" fillId="2" borderId="0" xfId="0" applyFont="1" applyFill="1" applyAlignment="1"/>
    <xf numFmtId="0" fontId="5" fillId="2" borderId="0" xfId="0" applyFont="1" applyFill="1" applyAlignment="1">
      <alignment horizontal="center"/>
    </xf>
    <xf numFmtId="164" fontId="4" fillId="3" borderId="0" xfId="0" applyNumberFormat="1" applyFont="1" applyFill="1" applyAlignment="1"/>
    <xf numFmtId="0" fontId="4" fillId="3" borderId="0" xfId="0" applyFont="1" applyFill="1" applyAlignment="1"/>
    <xf numFmtId="9" fontId="4" fillId="3" borderId="0" xfId="0" applyNumberFormat="1" applyFont="1" applyFill="1" applyAlignment="1"/>
    <xf numFmtId="0" fontId="4" fillId="2" borderId="0" xfId="0" applyFont="1" applyFill="1" applyAlignment="1">
      <alignment horizontal="center"/>
    </xf>
    <xf numFmtId="164" fontId="1" fillId="0" borderId="0" xfId="0" applyNumberFormat="1" applyFont="1" applyAlignment="1"/>
    <xf numFmtId="165" fontId="4" fillId="2" borderId="0" xfId="0" applyNumberFormat="1" applyFont="1" applyFill="1" applyAlignment="1"/>
    <xf numFmtId="0" fontId="4" fillId="2" borderId="0" xfId="0" applyFont="1" applyFill="1" applyAlignment="1"/>
    <xf numFmtId="10" fontId="1" fillId="0" borderId="0" xfId="0" applyNumberFormat="1" applyFont="1" applyAlignment="1"/>
    <xf numFmtId="0" fontId="5" fillId="2" borderId="0" xfId="0" applyFont="1" applyFill="1" applyAlignment="1">
      <alignment horizontal="center"/>
    </xf>
    <xf numFmtId="9" fontId="4" fillId="2" borderId="0" xfId="0" applyNumberFormat="1" applyFont="1" applyFill="1" applyAlignment="1"/>
    <xf numFmtId="3" fontId="4" fillId="3" borderId="0" xfId="0" applyNumberFormat="1" applyFont="1" applyFill="1" applyAlignment="1"/>
    <xf numFmtId="3" fontId="4" fillId="0" borderId="0" xfId="0" applyNumberFormat="1" applyFont="1" applyAlignment="1"/>
    <xf numFmtId="0" fontId="4" fillId="2" borderId="0" xfId="0" applyFont="1" applyFill="1" applyAlignment="1">
      <alignment horizontal="left"/>
    </xf>
    <xf numFmtId="164" fontId="4" fillId="0" borderId="0" xfId="0" applyNumberFormat="1" applyFont="1" applyAlignment="1"/>
    <xf numFmtId="0" fontId="6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center" vertical="top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vertical="top"/>
    </xf>
    <xf numFmtId="0" fontId="5" fillId="2" borderId="0" xfId="0" quotePrefix="1" applyFont="1" applyFill="1" applyAlignment="1">
      <alignment horizontal="center" vertical="top"/>
    </xf>
    <xf numFmtId="0" fontId="7" fillId="0" borderId="0" xfId="0" applyFont="1" applyAlignment="1">
      <alignment wrapText="1"/>
    </xf>
    <xf numFmtId="0" fontId="4" fillId="2" borderId="0" xfId="0" applyFont="1" applyFill="1" applyAlignment="1">
      <alignment vertical="top"/>
    </xf>
    <xf numFmtId="0" fontId="0" fillId="0" borderId="0" xfId="0" applyFont="1" applyAlignment="1">
      <alignment wrapText="1"/>
    </xf>
    <xf numFmtId="0" fontId="4" fillId="2" borderId="0" xfId="0" applyFont="1" applyFill="1" applyAlignment="1">
      <alignment vertical="top" wrapText="1"/>
    </xf>
    <xf numFmtId="0" fontId="1" fillId="2" borderId="0" xfId="0" applyFont="1" applyFill="1" applyAlignment="1"/>
    <xf numFmtId="0" fontId="4" fillId="2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://vcmethod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37"/>
  <sheetViews>
    <sheetView tabSelected="1" workbookViewId="0">
      <selection sqref="A1:B1"/>
    </sheetView>
  </sheetViews>
  <sheetFormatPr defaultColWidth="14.44140625" defaultRowHeight="12.75" customHeight="1" x14ac:dyDescent="0.25"/>
  <cols>
    <col min="1" max="1" width="5.6640625" customWidth="1"/>
    <col min="2" max="2" width="33" customWidth="1"/>
    <col min="3" max="3" width="4.33203125" customWidth="1"/>
    <col min="4" max="4" width="17" customWidth="1"/>
    <col min="5" max="5" width="32.109375" customWidth="1"/>
    <col min="6" max="6" width="6.109375" customWidth="1"/>
  </cols>
  <sheetData>
    <row r="1" spans="1:6" ht="13.2" x14ac:dyDescent="0.25">
      <c r="A1" s="31" t="s">
        <v>0</v>
      </c>
      <c r="B1" s="29"/>
      <c r="C1" s="2"/>
      <c r="D1" s="2"/>
      <c r="E1" s="3" t="s">
        <v>1</v>
      </c>
      <c r="F1" s="4" t="s">
        <v>2</v>
      </c>
    </row>
    <row r="2" spans="1:6" ht="13.2" x14ac:dyDescent="0.25">
      <c r="B2" s="5"/>
      <c r="C2" s="5"/>
      <c r="D2" s="5"/>
      <c r="E2" s="5"/>
      <c r="F2" s="5"/>
    </row>
    <row r="3" spans="1:6" ht="13.2" x14ac:dyDescent="0.25">
      <c r="A3" s="32" t="s">
        <v>3</v>
      </c>
      <c r="B3" s="29"/>
      <c r="C3" s="29"/>
      <c r="D3" s="29"/>
      <c r="E3" s="29"/>
    </row>
    <row r="4" spans="1:6" ht="13.2" x14ac:dyDescent="0.25">
      <c r="A4" s="2"/>
    </row>
    <row r="5" spans="1:6" ht="13.2" x14ac:dyDescent="0.25">
      <c r="B5" s="6" t="s">
        <v>4</v>
      </c>
      <c r="C5" s="7">
        <v>1</v>
      </c>
      <c r="D5" s="8">
        <v>2500000</v>
      </c>
      <c r="E5" s="6" t="s">
        <v>5</v>
      </c>
    </row>
    <row r="6" spans="1:6" ht="13.2" x14ac:dyDescent="0.25">
      <c r="B6" s="6" t="s">
        <v>6</v>
      </c>
      <c r="C6" s="7">
        <v>2</v>
      </c>
      <c r="D6" s="9">
        <v>5</v>
      </c>
      <c r="E6" s="6" t="s">
        <v>5</v>
      </c>
    </row>
    <row r="7" spans="1:6" ht="13.2" x14ac:dyDescent="0.25">
      <c r="B7" s="6" t="s">
        <v>7</v>
      </c>
      <c r="C7" s="7">
        <v>3</v>
      </c>
      <c r="D7" s="9">
        <v>15</v>
      </c>
    </row>
    <row r="8" spans="1:6" ht="13.2" x14ac:dyDescent="0.25">
      <c r="B8" s="6" t="s">
        <v>8</v>
      </c>
      <c r="C8" s="7">
        <v>4</v>
      </c>
      <c r="D8" s="10">
        <v>0.5</v>
      </c>
      <c r="F8" s="11"/>
    </row>
    <row r="9" spans="1:6" ht="13.2" x14ac:dyDescent="0.25">
      <c r="B9" s="1" t="s">
        <v>9</v>
      </c>
      <c r="C9" s="7">
        <v>5</v>
      </c>
      <c r="D9" s="12">
        <f>D5*D7/(1+D8)^D6</f>
        <v>4938271.6049382715</v>
      </c>
      <c r="F9" s="11"/>
    </row>
    <row r="10" spans="1:6" ht="13.2" x14ac:dyDescent="0.25">
      <c r="B10" s="2"/>
      <c r="C10" s="2"/>
      <c r="D10" s="13"/>
      <c r="F10" s="11"/>
    </row>
    <row r="11" spans="1:6" ht="13.2" x14ac:dyDescent="0.25">
      <c r="A11" s="32" t="s">
        <v>10</v>
      </c>
      <c r="B11" s="29"/>
      <c r="C11" s="29"/>
      <c r="D11" s="29"/>
      <c r="E11" s="29"/>
      <c r="F11" s="11"/>
    </row>
    <row r="12" spans="1:6" ht="13.2" x14ac:dyDescent="0.25">
      <c r="D12" s="14"/>
    </row>
    <row r="13" spans="1:6" ht="13.2" x14ac:dyDescent="0.25">
      <c r="B13" s="6" t="s">
        <v>11</v>
      </c>
      <c r="C13" s="7">
        <v>6</v>
      </c>
      <c r="D13" s="8">
        <v>3500000</v>
      </c>
      <c r="F13" s="11"/>
    </row>
    <row r="14" spans="1:6" ht="13.2" x14ac:dyDescent="0.25">
      <c r="B14" s="1" t="s">
        <v>12</v>
      </c>
      <c r="C14" s="7">
        <v>7</v>
      </c>
      <c r="D14" s="15">
        <f>D13/D9</f>
        <v>0.70874999999999999</v>
      </c>
      <c r="F14" s="11"/>
    </row>
    <row r="15" spans="1:6" ht="13.2" x14ac:dyDescent="0.25">
      <c r="B15" s="2"/>
      <c r="C15" s="16"/>
      <c r="D15" s="17"/>
      <c r="F15" s="11"/>
    </row>
    <row r="16" spans="1:6" ht="13.2" x14ac:dyDescent="0.25">
      <c r="B16" s="6" t="s">
        <v>13</v>
      </c>
      <c r="C16" s="7">
        <v>8</v>
      </c>
      <c r="D16" s="18">
        <v>1000000</v>
      </c>
      <c r="E16" s="6" t="s">
        <v>14</v>
      </c>
      <c r="F16" s="11"/>
    </row>
    <row r="17" spans="1:6" ht="13.2" x14ac:dyDescent="0.25">
      <c r="B17" s="6" t="s">
        <v>15</v>
      </c>
      <c r="C17" s="7">
        <v>9</v>
      </c>
      <c r="D17" s="19">
        <f>D16/(1-D14)</f>
        <v>3433476.3948497851</v>
      </c>
      <c r="E17" s="6" t="s">
        <v>16</v>
      </c>
      <c r="F17" s="11"/>
    </row>
    <row r="18" spans="1:6" ht="13.2" x14ac:dyDescent="0.25">
      <c r="B18" s="6" t="s">
        <v>17</v>
      </c>
      <c r="C18" s="7">
        <v>10</v>
      </c>
      <c r="D18" s="19">
        <f>D17-D16</f>
        <v>2433476.3948497851</v>
      </c>
      <c r="F18" s="11"/>
    </row>
    <row r="19" spans="1:6" ht="13.2" x14ac:dyDescent="0.25">
      <c r="B19" s="1" t="s">
        <v>18</v>
      </c>
      <c r="C19" s="7">
        <v>11</v>
      </c>
      <c r="D19" s="12">
        <f>D13/D18</f>
        <v>1.4382716049382718</v>
      </c>
      <c r="F19" s="20"/>
    </row>
    <row r="20" spans="1:6" ht="13.2" x14ac:dyDescent="0.25">
      <c r="B20" s="2"/>
      <c r="C20" s="16"/>
      <c r="D20" s="13"/>
      <c r="F20" s="20"/>
    </row>
    <row r="21" spans="1:6" ht="13.2" x14ac:dyDescent="0.25">
      <c r="B21" s="6" t="s">
        <v>19</v>
      </c>
      <c r="C21" s="7">
        <v>12</v>
      </c>
      <c r="D21" s="21">
        <f>D16*D19</f>
        <v>1438271.6049382717</v>
      </c>
      <c r="F21" s="20"/>
    </row>
    <row r="22" spans="1:6" ht="13.2" x14ac:dyDescent="0.25">
      <c r="B22" s="6" t="s">
        <v>20</v>
      </c>
      <c r="C22" s="7">
        <v>13</v>
      </c>
      <c r="D22" s="21">
        <f>D17*D19</f>
        <v>4938271.6049382715</v>
      </c>
      <c r="F22" s="20"/>
    </row>
    <row r="23" spans="1:6" ht="13.2" x14ac:dyDescent="0.25">
      <c r="B23" s="2"/>
      <c r="C23" s="16"/>
      <c r="D23" s="13"/>
      <c r="F23" s="20"/>
    </row>
    <row r="24" spans="1:6" ht="13.2" x14ac:dyDescent="0.25">
      <c r="B24" s="22" t="s">
        <v>21</v>
      </c>
    </row>
    <row r="25" spans="1:6" ht="15" customHeight="1" x14ac:dyDescent="0.25">
      <c r="A25" s="23">
        <v>1</v>
      </c>
      <c r="B25" s="24" t="s">
        <v>22</v>
      </c>
    </row>
    <row r="26" spans="1:6" ht="15.75" customHeight="1" x14ac:dyDescent="0.25">
      <c r="A26" s="23">
        <v>2</v>
      </c>
      <c r="B26" s="24" t="s">
        <v>23</v>
      </c>
      <c r="C26" s="25"/>
      <c r="D26" s="25"/>
      <c r="E26" s="25"/>
      <c r="F26" s="25"/>
    </row>
    <row r="27" spans="1:6" ht="53.25" customHeight="1" x14ac:dyDescent="0.25">
      <c r="A27" s="23">
        <v>3</v>
      </c>
      <c r="B27" s="30" t="s">
        <v>24</v>
      </c>
      <c r="C27" s="29"/>
      <c r="D27" s="29"/>
      <c r="E27" s="29"/>
      <c r="F27" s="29"/>
    </row>
    <row r="28" spans="1:6" ht="30" customHeight="1" x14ac:dyDescent="0.25">
      <c r="A28" s="23">
        <v>4</v>
      </c>
      <c r="B28" s="30" t="s">
        <v>25</v>
      </c>
      <c r="C28" s="29"/>
      <c r="D28" s="29"/>
      <c r="E28" s="29"/>
      <c r="F28" s="29"/>
    </row>
    <row r="29" spans="1:6" ht="60.75" customHeight="1" x14ac:dyDescent="0.25">
      <c r="A29" s="23">
        <v>5</v>
      </c>
      <c r="B29" s="30" t="s">
        <v>26</v>
      </c>
      <c r="C29" s="29"/>
      <c r="D29" s="29"/>
      <c r="E29" s="29"/>
      <c r="F29" s="29"/>
    </row>
    <row r="30" spans="1:6" ht="13.2" x14ac:dyDescent="0.25">
      <c r="A30" s="23">
        <v>6</v>
      </c>
      <c r="B30" s="28" t="s">
        <v>27</v>
      </c>
      <c r="C30" s="29"/>
      <c r="D30" s="29"/>
      <c r="E30" s="29"/>
      <c r="F30" s="29"/>
    </row>
    <row r="31" spans="1:6" ht="13.2" x14ac:dyDescent="0.25">
      <c r="A31" s="23">
        <v>7</v>
      </c>
      <c r="B31" s="28" t="s">
        <v>28</v>
      </c>
      <c r="C31" s="29"/>
      <c r="D31" s="29"/>
      <c r="E31" s="29"/>
      <c r="F31" s="29"/>
    </row>
    <row r="32" spans="1:6" ht="48.75" customHeight="1" x14ac:dyDescent="0.25">
      <c r="A32" s="23">
        <v>8</v>
      </c>
      <c r="B32" s="30" t="s">
        <v>29</v>
      </c>
      <c r="C32" s="29"/>
      <c r="D32" s="29"/>
      <c r="E32" s="29"/>
      <c r="F32" s="29"/>
    </row>
    <row r="33" spans="1:6" ht="23.25" customHeight="1" x14ac:dyDescent="0.25">
      <c r="A33" s="26" t="s">
        <v>30</v>
      </c>
      <c r="B33" s="30" t="s">
        <v>31</v>
      </c>
      <c r="C33" s="29"/>
      <c r="D33" s="29"/>
      <c r="E33" s="29"/>
      <c r="F33" s="29"/>
    </row>
    <row r="34" spans="1:6" ht="13.2" x14ac:dyDescent="0.25">
      <c r="A34" s="23">
        <v>12</v>
      </c>
      <c r="B34" s="28" t="s">
        <v>32</v>
      </c>
      <c r="C34" s="29"/>
      <c r="D34" s="29"/>
      <c r="E34" s="29"/>
      <c r="F34" s="29"/>
    </row>
    <row r="35" spans="1:6" ht="13.2" x14ac:dyDescent="0.25">
      <c r="A35" s="23">
        <v>13</v>
      </c>
      <c r="B35" s="28" t="s">
        <v>33</v>
      </c>
      <c r="C35" s="29"/>
      <c r="D35" s="29"/>
      <c r="E35" s="29"/>
      <c r="F35" s="29"/>
    </row>
    <row r="37" spans="1:6" ht="13.2" x14ac:dyDescent="0.25">
      <c r="A37" s="27" t="s">
        <v>34</v>
      </c>
    </row>
  </sheetData>
  <mergeCells count="12">
    <mergeCell ref="B32:F32"/>
    <mergeCell ref="B33:F33"/>
    <mergeCell ref="B34:F34"/>
    <mergeCell ref="B35:F35"/>
    <mergeCell ref="A1:B1"/>
    <mergeCell ref="A3:E3"/>
    <mergeCell ref="A11:E11"/>
    <mergeCell ref="B31:F31"/>
    <mergeCell ref="B27:F27"/>
    <mergeCell ref="B28:F28"/>
    <mergeCell ref="B29:F29"/>
    <mergeCell ref="B30:F30"/>
  </mergeCells>
  <hyperlinks>
    <hyperlink ref="E1" r:id="rId1" xr:uid="{00000000-0004-0000-0000-000000000000}"/>
  </hyperlinks>
  <pageMargins left="0.7" right="0.7" top="0.75" bottom="0.75" header="0.3" footer="0.3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Original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IPM Office</dc:creator>
  <cp:lastModifiedBy>IPM Office</cp:lastModifiedBy>
  <dcterms:created xsi:type="dcterms:W3CDTF">2020-07-05T01:31:51Z</dcterms:created>
  <dcterms:modified xsi:type="dcterms:W3CDTF">2020-07-05T01:31:52Z</dcterms:modified>
</cp:coreProperties>
</file>