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7548" activeTab="2"/>
  </bookViews>
  <sheets>
    <sheet name="Balance TP" sheetId="7" r:id="rId1"/>
    <sheet name="Unvbalace TP" sheetId="8" r:id="rId2"/>
    <sheet name="Supply chain of a dairy firm" sheetId="9" r:id="rId3"/>
  </sheets>
  <definedNames>
    <definedName name="solver_adj" localSheetId="0" hidden="1">'Balance TP'!$B$8:$F$10</definedName>
    <definedName name="solver_adj" localSheetId="2" hidden="1">'Supply chain of a dairy firm'!$C$10:$E$14,'Supply chain of a dairy firm'!$C$19:$F$21</definedName>
    <definedName name="solver_adj" localSheetId="1" hidden="1">'Unvbalace TP'!$B$8:$F$11</definedName>
    <definedName name="solver_cvg" localSheetId="0" hidden="1">0.0001</definedName>
    <definedName name="solver_cvg" localSheetId="2" hidden="1">0.0001</definedName>
    <definedName name="solver_cvg" localSheetId="1" hidden="1">0.0001</definedName>
    <definedName name="solver_drv" localSheetId="0" hidden="1">2</definedName>
    <definedName name="solver_drv" localSheetId="2" hidden="1">1</definedName>
    <definedName name="solver_drv" localSheetId="1" hidden="1">2</definedName>
    <definedName name="solver_eng" localSheetId="0" hidden="1">2</definedName>
    <definedName name="solver_eng" localSheetId="2" hidden="1">2</definedName>
    <definedName name="solver_eng" localSheetId="1" hidden="1">2</definedName>
    <definedName name="solver_est" localSheetId="0" hidden="1">1</definedName>
    <definedName name="solver_est" localSheetId="2" hidden="1">1</definedName>
    <definedName name="solver_est" localSheetId="1" hidden="1">1</definedName>
    <definedName name="solver_itr" localSheetId="0" hidden="1">2147483647</definedName>
    <definedName name="solver_itr" localSheetId="2" hidden="1">2147483647</definedName>
    <definedName name="solver_itr" localSheetId="1" hidden="1">2147483647</definedName>
    <definedName name="solver_lhs1" localSheetId="0" hidden="1">'Balance TP'!$B$12:$F$12</definedName>
    <definedName name="solver_lhs1" localSheetId="2" hidden="1">'Supply chain of a dairy firm'!$C$10:$E$14</definedName>
    <definedName name="solver_lhs1" localSheetId="1" hidden="1">'Unvbalace TP'!$B$12:$F$12</definedName>
    <definedName name="solver_lhs2" localSheetId="0" hidden="1">'Balance TP'!$B$8:$F$10</definedName>
    <definedName name="solver_lhs2" localSheetId="2" hidden="1">'Supply chain of a dairy firm'!$C$16</definedName>
    <definedName name="solver_lhs2" localSheetId="1" hidden="1">'Unvbalace TP'!$B$8:$F$10</definedName>
    <definedName name="solver_lhs3" localSheetId="0" hidden="1">'Balance TP'!$H$8:$H$10</definedName>
    <definedName name="solver_lhs3" localSheetId="2" hidden="1">'Supply chain of a dairy firm'!$C$16:$E$16</definedName>
    <definedName name="solver_lhs3" localSheetId="1" hidden="1">'Unvbalace TP'!$H$8:$H$10</definedName>
    <definedName name="solver_lhs4" localSheetId="2" hidden="1">'Supply chain of a dairy firm'!$C$19:$F$21</definedName>
    <definedName name="solver_lhs5" localSheetId="2" hidden="1">'Supply chain of a dairy firm'!$C$23:$F$23</definedName>
    <definedName name="solver_lhs6" localSheetId="2" hidden="1">'Supply chain of a dairy firm'!$D$16</definedName>
    <definedName name="solver_lhs7" localSheetId="2" hidden="1">'Supply chain of a dairy firm'!$E$16</definedName>
    <definedName name="solver_lhs8" localSheetId="2" hidden="1">'Supply chain of a dairy firm'!$G$10:$G$14</definedName>
    <definedName name="solver_mip" localSheetId="0" hidden="1">2147483647</definedName>
    <definedName name="solver_mip" localSheetId="2" hidden="1">2147483647</definedName>
    <definedName name="solver_mip" localSheetId="1" hidden="1">2147483647</definedName>
    <definedName name="solver_mni" localSheetId="0" hidden="1">30</definedName>
    <definedName name="solver_mni" localSheetId="2" hidden="1">30</definedName>
    <definedName name="solver_mni" localSheetId="1" hidden="1">30</definedName>
    <definedName name="solver_mrt" localSheetId="0" hidden="1">0.075</definedName>
    <definedName name="solver_mrt" localSheetId="2" hidden="1">0.075</definedName>
    <definedName name="solver_mrt" localSheetId="1" hidden="1">0.075</definedName>
    <definedName name="solver_msl" localSheetId="0" hidden="1">2</definedName>
    <definedName name="solver_msl" localSheetId="2" hidden="1">2</definedName>
    <definedName name="solver_msl" localSheetId="1" hidden="1">2</definedName>
    <definedName name="solver_neg" localSheetId="0" hidden="1">1</definedName>
    <definedName name="solver_neg" localSheetId="2" hidden="1">1</definedName>
    <definedName name="solver_neg" localSheetId="1" hidden="1">1</definedName>
    <definedName name="solver_nod" localSheetId="0" hidden="1">2147483647</definedName>
    <definedName name="solver_nod" localSheetId="2" hidden="1">2147483647</definedName>
    <definedName name="solver_nod" localSheetId="1" hidden="1">2147483647</definedName>
    <definedName name="solver_num" localSheetId="0" hidden="1">3</definedName>
    <definedName name="solver_num" localSheetId="2" hidden="1">8</definedName>
    <definedName name="solver_num" localSheetId="1" hidden="1">3</definedName>
    <definedName name="solver_nwt" localSheetId="0" hidden="1">1</definedName>
    <definedName name="solver_nwt" localSheetId="2" hidden="1">1</definedName>
    <definedName name="solver_nwt" localSheetId="1" hidden="1">1</definedName>
    <definedName name="solver_opt" localSheetId="0" hidden="1">'Balance TP'!$B$16</definedName>
    <definedName name="solver_opt" localSheetId="2" hidden="1">'Supply chain of a dairy firm'!$L$17</definedName>
    <definedName name="solver_opt" localSheetId="1" hidden="1">'Unvbalace TP'!$B$16</definedName>
    <definedName name="solver_pre" localSheetId="0" hidden="1">0.000001</definedName>
    <definedName name="solver_pre" localSheetId="2" hidden="1">0.000001</definedName>
    <definedName name="solver_pre" localSheetId="1" hidden="1">0.000001</definedName>
    <definedName name="solver_rbv" localSheetId="0" hidden="1">2</definedName>
    <definedName name="solver_rbv" localSheetId="2" hidden="1">1</definedName>
    <definedName name="solver_rbv" localSheetId="1" hidden="1">2</definedName>
    <definedName name="solver_rel1" localSheetId="0" hidden="1">3</definedName>
    <definedName name="solver_rel1" localSheetId="2" hidden="1">3</definedName>
    <definedName name="solver_rel1" localSheetId="1" hidden="1">3</definedName>
    <definedName name="solver_rel2" localSheetId="0" hidden="1">3</definedName>
    <definedName name="solver_rel2" localSheetId="2" hidden="1">1</definedName>
    <definedName name="solver_rel2" localSheetId="1" hidden="1">3</definedName>
    <definedName name="solver_rel3" localSheetId="0" hidden="1">1</definedName>
    <definedName name="solver_rel3" localSheetId="2" hidden="1">2</definedName>
    <definedName name="solver_rel3" localSheetId="1" hidden="1">1</definedName>
    <definedName name="solver_rel4" localSheetId="2" hidden="1">3</definedName>
    <definedName name="solver_rel5" localSheetId="2" hidden="1">3</definedName>
    <definedName name="solver_rel6" localSheetId="2" hidden="1">1</definedName>
    <definedName name="solver_rel7" localSheetId="2" hidden="1">1</definedName>
    <definedName name="solver_rel8" localSheetId="2" hidden="1">1</definedName>
    <definedName name="solver_rhs1" localSheetId="0" hidden="1">'Balance TP'!$B$14:$F$14</definedName>
    <definedName name="solver_rhs1" localSheetId="2" hidden="1">0</definedName>
    <definedName name="solver_rhs1" localSheetId="1" hidden="1">'Unvbalace TP'!$B$14:$F$14</definedName>
    <definedName name="solver_rhs2" localSheetId="0" hidden="1">0</definedName>
    <definedName name="solver_rhs2" localSheetId="2" hidden="1">3000</definedName>
    <definedName name="solver_rhs2" localSheetId="1" hidden="1">0</definedName>
    <definedName name="solver_rhs3" localSheetId="0" hidden="1">'Balance TP'!$J$8:$J$10</definedName>
    <definedName name="solver_rhs3" localSheetId="2" hidden="1">'Supply chain of a dairy firm'!$I$19:$I$21</definedName>
    <definedName name="solver_rhs3" localSheetId="1" hidden="1">'Unvbalace TP'!$J$8:$J$10</definedName>
    <definedName name="solver_rhs4" localSheetId="2" hidden="1">0</definedName>
    <definedName name="solver_rhs5" localSheetId="2" hidden="1">'Supply chain of a dairy firm'!$C$25:$F$25</definedName>
    <definedName name="solver_rhs6" localSheetId="2" hidden="1">8000</definedName>
    <definedName name="solver_rhs7" localSheetId="2" hidden="1">8000</definedName>
    <definedName name="solver_rhs8" localSheetId="2" hidden="1">'Supply chain of a dairy firm'!$I$10:$I$14</definedName>
    <definedName name="solver_rlx" localSheetId="0" hidden="1">2</definedName>
    <definedName name="solver_rlx" localSheetId="2" hidden="1">2</definedName>
    <definedName name="solver_rlx" localSheetId="1" hidden="1">2</definedName>
    <definedName name="solver_rsd" localSheetId="0" hidden="1">0</definedName>
    <definedName name="solver_rsd" localSheetId="2" hidden="1">0</definedName>
    <definedName name="solver_rsd" localSheetId="1" hidden="1">0</definedName>
    <definedName name="solver_scl" localSheetId="0" hidden="1">2</definedName>
    <definedName name="solver_scl" localSheetId="2" hidden="1">1</definedName>
    <definedName name="solver_scl" localSheetId="1" hidden="1">2</definedName>
    <definedName name="solver_sho" localSheetId="0" hidden="1">2</definedName>
    <definedName name="solver_sho" localSheetId="2" hidden="1">2</definedName>
    <definedName name="solver_sho" localSheetId="1" hidden="1">2</definedName>
    <definedName name="solver_ssz" localSheetId="0" hidden="1">100</definedName>
    <definedName name="solver_ssz" localSheetId="2" hidden="1">100</definedName>
    <definedName name="solver_ssz" localSheetId="1" hidden="1">100</definedName>
    <definedName name="solver_tim" localSheetId="0" hidden="1">2147483647</definedName>
    <definedName name="solver_tim" localSheetId="2" hidden="1">2147483647</definedName>
    <definedName name="solver_tim" localSheetId="1" hidden="1">2147483647</definedName>
    <definedName name="solver_tol" localSheetId="0" hidden="1">0.01</definedName>
    <definedName name="solver_tol" localSheetId="2" hidden="1">0.01</definedName>
    <definedName name="solver_tol" localSheetId="1" hidden="1">0.01</definedName>
    <definedName name="solver_typ" localSheetId="0" hidden="1">2</definedName>
    <definedName name="solver_typ" localSheetId="2" hidden="1">2</definedName>
    <definedName name="solver_typ" localSheetId="1" hidden="1">2</definedName>
    <definedName name="solver_val" localSheetId="0" hidden="1">0</definedName>
    <definedName name="solver_val" localSheetId="2" hidden="1">0</definedName>
    <definedName name="solver_val" localSheetId="1" hidden="1">0</definedName>
    <definedName name="solver_ver" localSheetId="0" hidden="1">3</definedName>
    <definedName name="solver_ver" localSheetId="2" hidden="1">3</definedName>
    <definedName name="solver_ver" localSheetId="1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9" l="1"/>
  <c r="L16" i="9"/>
  <c r="L17" i="9"/>
  <c r="I20" i="9"/>
  <c r="I21" i="9"/>
  <c r="I19" i="9"/>
  <c r="D16" i="9"/>
  <c r="E16" i="9"/>
  <c r="C16" i="9"/>
  <c r="D23" i="9"/>
  <c r="E23" i="9"/>
  <c r="F23" i="9"/>
  <c r="C23" i="9"/>
  <c r="G11" i="9"/>
  <c r="G12" i="9"/>
  <c r="G13" i="9"/>
  <c r="G14" i="9"/>
  <c r="G10" i="9"/>
  <c r="B16" i="8"/>
  <c r="B12" i="8"/>
  <c r="H11" i="8"/>
  <c r="F12" i="8"/>
  <c r="E12" i="8"/>
  <c r="D12" i="8"/>
  <c r="C12" i="8"/>
  <c r="H10" i="8"/>
  <c r="H9" i="8"/>
  <c r="H8" i="8"/>
  <c r="B12" i="7"/>
  <c r="H8" i="7"/>
  <c r="B16" i="7"/>
  <c r="C12" i="7"/>
  <c r="D12" i="7"/>
  <c r="E12" i="7"/>
  <c r="F12" i="7"/>
  <c r="H9" i="7"/>
  <c r="H10" i="7"/>
  <c r="O16" i="9" l="1"/>
</calcChain>
</file>

<file path=xl/sharedStrings.xml><?xml version="1.0" encoding="utf-8"?>
<sst xmlns="http://schemas.openxmlformats.org/spreadsheetml/2006/main" count="114" uniqueCount="38">
  <si>
    <t>Basirhat</t>
  </si>
  <si>
    <t>Barasat</t>
  </si>
  <si>
    <t>Kankinara</t>
  </si>
  <si>
    <t>Rishra</t>
  </si>
  <si>
    <t>Hoogly</t>
  </si>
  <si>
    <t>Haringhata</t>
  </si>
  <si>
    <t>Bishanpur</t>
  </si>
  <si>
    <t>Madhyamgram</t>
  </si>
  <si>
    <t>Howrah</t>
  </si>
  <si>
    <t>Haldia</t>
  </si>
  <si>
    <t>&lt;=</t>
  </si>
  <si>
    <t>&gt;=</t>
  </si>
  <si>
    <t>Demand</t>
  </si>
  <si>
    <t>OF</t>
  </si>
  <si>
    <t>IN</t>
  </si>
  <si>
    <t>Settale</t>
  </si>
  <si>
    <t>Columbus</t>
  </si>
  <si>
    <t>Newyork</t>
  </si>
  <si>
    <t>Pitsburgs</t>
  </si>
  <si>
    <t>Mobile</t>
  </si>
  <si>
    <t>Denver</t>
  </si>
  <si>
    <t>Los Angeles</t>
  </si>
  <si>
    <t>Washington</t>
  </si>
  <si>
    <t>DV Table</t>
  </si>
  <si>
    <t>Used capacity</t>
  </si>
  <si>
    <t>Available capacity</t>
  </si>
  <si>
    <t>Met Demand</t>
  </si>
  <si>
    <t>demand</t>
  </si>
  <si>
    <t>DP</t>
  </si>
  <si>
    <t>S-24</t>
  </si>
  <si>
    <t>N-24</t>
  </si>
  <si>
    <t>1 DV Table</t>
  </si>
  <si>
    <t>Av Cap</t>
  </si>
  <si>
    <t>used cap</t>
  </si>
  <si>
    <t>met demand</t>
  </si>
  <si>
    <t>OUT</t>
  </si>
  <si>
    <t>2-DV Table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</si>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</sst>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/>
    <xf numFmtId="0" fontId="0" fillId="0" borderId="0" xfId="0" applyFill="1" applyBorder="1"/>
    <xf numFmtId="0" fontId="2" fillId="0" borderId="0" xfId="0" applyFont="1"/>
    <xf numFmtId="0" fontId="0" fillId="0" borderId="6" xfId="0" applyFill="1" applyBorder="1"/>
    <xf numFmtId="0" fontId="4" fillId="2" borderId="0" xfId="0" applyFont="1" applyFill="1" applyBorder="1"/>
    <xf numFmtId="0" fontId="3" fillId="3" borderId="0" xfId="0" applyFont="1" applyFill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zoomScale="140" zoomScaleNormal="140" workbookViewId="0">
      <selection activeCell="J19" sqref="J19"/>
    </sheetView>
  </sheetViews>
  <sheetFormatPr defaultRowHeight="14.4" x14ac:dyDescent="0.3"/>
  <cols>
    <col min="1" max="1" width="10.88671875" customWidth="1"/>
    <col min="5" max="5" width="11.6640625" customWidth="1"/>
    <col min="6" max="6" width="12.109375" customWidth="1"/>
    <col min="8" max="8" width="13.33203125" style="21" customWidth="1"/>
    <col min="9" max="9" width="9.109375" style="21"/>
    <col min="10" max="10" width="20.44140625" style="21" customWidth="1"/>
  </cols>
  <sheetData>
    <row r="1" spans="1:10" x14ac:dyDescent="0.25">
      <c r="B1" s="20" t="s">
        <v>18</v>
      </c>
      <c r="C1" s="20" t="s">
        <v>19</v>
      </c>
      <c r="D1" s="20" t="s">
        <v>20</v>
      </c>
      <c r="E1" s="20" t="s">
        <v>21</v>
      </c>
      <c r="F1" s="20" t="s">
        <v>22</v>
      </c>
    </row>
    <row r="2" spans="1:10" x14ac:dyDescent="0.25">
      <c r="A2" s="20" t="s">
        <v>15</v>
      </c>
      <c r="B2" s="1">
        <v>10</v>
      </c>
      <c r="C2" s="2">
        <v>20</v>
      </c>
      <c r="D2" s="2">
        <v>5</v>
      </c>
      <c r="E2" s="2">
        <v>9</v>
      </c>
      <c r="F2" s="3">
        <v>10</v>
      </c>
    </row>
    <row r="3" spans="1:10" x14ac:dyDescent="0.25">
      <c r="A3" s="20" t="s">
        <v>16</v>
      </c>
      <c r="B3" s="4">
        <v>2</v>
      </c>
      <c r="C3" s="5">
        <v>10</v>
      </c>
      <c r="D3" s="5">
        <v>8</v>
      </c>
      <c r="E3" s="24">
        <v>30</v>
      </c>
      <c r="F3" s="6">
        <v>6</v>
      </c>
    </row>
    <row r="4" spans="1:10" x14ac:dyDescent="0.25">
      <c r="A4" s="20" t="s">
        <v>17</v>
      </c>
      <c r="B4" s="7">
        <v>1</v>
      </c>
      <c r="C4" s="8">
        <v>20</v>
      </c>
      <c r="D4" s="8">
        <v>7</v>
      </c>
      <c r="E4" s="8">
        <v>10</v>
      </c>
      <c r="F4" s="9">
        <v>4</v>
      </c>
    </row>
    <row r="6" spans="1:10" x14ac:dyDescent="0.25">
      <c r="D6" s="25" t="s">
        <v>23</v>
      </c>
    </row>
    <row r="7" spans="1:10" x14ac:dyDescent="0.25">
      <c r="B7" s="20" t="s">
        <v>18</v>
      </c>
      <c r="C7" s="20" t="s">
        <v>19</v>
      </c>
      <c r="D7" s="20" t="s">
        <v>20</v>
      </c>
      <c r="E7" s="20" t="s">
        <v>21</v>
      </c>
      <c r="F7" s="20" t="s">
        <v>22</v>
      </c>
      <c r="H7" s="22" t="s">
        <v>24</v>
      </c>
      <c r="I7" s="22" t="s">
        <v>10</v>
      </c>
      <c r="J7" s="22" t="s">
        <v>25</v>
      </c>
    </row>
    <row r="8" spans="1:10" x14ac:dyDescent="0.25">
      <c r="A8" s="20" t="s">
        <v>15</v>
      </c>
      <c r="B8" s="1">
        <v>0</v>
      </c>
      <c r="C8" s="2">
        <v>0</v>
      </c>
      <c r="D8" s="2">
        <v>4000</v>
      </c>
      <c r="E8" s="2">
        <v>5000</v>
      </c>
      <c r="F8" s="3">
        <v>0</v>
      </c>
      <c r="H8" s="21">
        <f>SUM(B8:F8)</f>
        <v>9000</v>
      </c>
      <c r="I8" s="22" t="s">
        <v>10</v>
      </c>
      <c r="J8" s="21">
        <v>9000</v>
      </c>
    </row>
    <row r="9" spans="1:10" x14ac:dyDescent="0.25">
      <c r="A9" s="20" t="s">
        <v>16</v>
      </c>
      <c r="B9" s="4">
        <v>0</v>
      </c>
      <c r="C9" s="5">
        <v>4000</v>
      </c>
      <c r="D9" s="5">
        <v>0</v>
      </c>
      <c r="E9" s="24">
        <v>0</v>
      </c>
      <c r="F9" s="6">
        <v>0</v>
      </c>
      <c r="H9" s="21">
        <f t="shared" ref="H9:H10" si="0">SUM(B9:F9)</f>
        <v>4000</v>
      </c>
      <c r="I9" s="22" t="s">
        <v>10</v>
      </c>
      <c r="J9" s="21">
        <v>4000</v>
      </c>
    </row>
    <row r="10" spans="1:10" x14ac:dyDescent="0.25">
      <c r="A10" s="20" t="s">
        <v>17</v>
      </c>
      <c r="B10" s="7">
        <v>3000</v>
      </c>
      <c r="C10" s="8">
        <v>1000</v>
      </c>
      <c r="D10" s="8">
        <v>0</v>
      </c>
      <c r="E10" s="8">
        <v>1000</v>
      </c>
      <c r="F10" s="9">
        <v>3000</v>
      </c>
      <c r="H10" s="21">
        <f t="shared" si="0"/>
        <v>8000</v>
      </c>
      <c r="I10" s="22" t="s">
        <v>10</v>
      </c>
      <c r="J10" s="21">
        <v>8000</v>
      </c>
    </row>
    <row r="12" spans="1:10" x14ac:dyDescent="0.25">
      <c r="A12" s="23" t="s">
        <v>26</v>
      </c>
      <c r="B12">
        <f>SUM(B8:B10)</f>
        <v>3000</v>
      </c>
      <c r="C12">
        <f t="shared" ref="C12:F12" si="1">SUM(C8:C10)</f>
        <v>5000</v>
      </c>
      <c r="D12">
        <f t="shared" si="1"/>
        <v>4000</v>
      </c>
      <c r="E12">
        <f t="shared" si="1"/>
        <v>6000</v>
      </c>
      <c r="F12">
        <f t="shared" si="1"/>
        <v>3000</v>
      </c>
    </row>
    <row r="13" spans="1:10" x14ac:dyDescent="0.25">
      <c r="B13" t="s">
        <v>11</v>
      </c>
      <c r="C13" t="s">
        <v>11</v>
      </c>
      <c r="D13" t="s">
        <v>11</v>
      </c>
      <c r="E13" t="s">
        <v>11</v>
      </c>
      <c r="F13" t="s">
        <v>11</v>
      </c>
    </row>
    <row r="14" spans="1:10" x14ac:dyDescent="0.25">
      <c r="A14" s="23" t="s">
        <v>27</v>
      </c>
      <c r="B14">
        <v>3000</v>
      </c>
      <c r="C14">
        <v>5000</v>
      </c>
      <c r="D14">
        <v>4000</v>
      </c>
      <c r="E14">
        <v>6000</v>
      </c>
      <c r="F14">
        <v>3000</v>
      </c>
    </row>
    <row r="16" spans="1:10" x14ac:dyDescent="0.25">
      <c r="A16" t="s">
        <v>13</v>
      </c>
      <c r="B16">
        <f>SUMPRODUCT(B2:F4,B8:F10)</f>
        <v>150000</v>
      </c>
    </row>
  </sheetData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zoomScale="140" zoomScaleNormal="140" workbookViewId="0">
      <selection activeCell="G19" sqref="G19"/>
    </sheetView>
  </sheetViews>
  <sheetFormatPr defaultRowHeight="14.4" x14ac:dyDescent="0.3"/>
  <cols>
    <col min="1" max="1" width="10.88671875" customWidth="1"/>
    <col min="5" max="5" width="11.6640625" customWidth="1"/>
    <col min="6" max="6" width="12.109375" customWidth="1"/>
    <col min="8" max="8" width="13.33203125" style="21" customWidth="1"/>
    <col min="9" max="9" width="9.109375" style="21"/>
    <col min="10" max="10" width="20.44140625" style="21" customWidth="1"/>
  </cols>
  <sheetData>
    <row r="1" spans="1:10" x14ac:dyDescent="0.25">
      <c r="B1" s="20" t="s">
        <v>18</v>
      </c>
      <c r="C1" s="20" t="s">
        <v>19</v>
      </c>
      <c r="D1" s="20" t="s">
        <v>20</v>
      </c>
      <c r="E1" s="20" t="s">
        <v>21</v>
      </c>
      <c r="F1" s="20" t="s">
        <v>22</v>
      </c>
    </row>
    <row r="2" spans="1:10" x14ac:dyDescent="0.25">
      <c r="A2" s="20" t="s">
        <v>15</v>
      </c>
      <c r="B2" s="1">
        <v>10</v>
      </c>
      <c r="C2" s="2">
        <v>20</v>
      </c>
      <c r="D2" s="2">
        <v>5</v>
      </c>
      <c r="E2" s="2">
        <v>9</v>
      </c>
      <c r="F2" s="3">
        <v>10</v>
      </c>
    </row>
    <row r="3" spans="1:10" x14ac:dyDescent="0.25">
      <c r="A3" s="20" t="s">
        <v>16</v>
      </c>
      <c r="B3" s="4">
        <v>2</v>
      </c>
      <c r="C3" s="5">
        <v>10</v>
      </c>
      <c r="D3" s="5">
        <v>8</v>
      </c>
      <c r="E3" s="24">
        <v>30</v>
      </c>
      <c r="F3" s="6">
        <v>6</v>
      </c>
    </row>
    <row r="4" spans="1:10" x14ac:dyDescent="0.25">
      <c r="A4" s="20" t="s">
        <v>17</v>
      </c>
      <c r="B4" s="7">
        <v>1</v>
      </c>
      <c r="C4" s="8">
        <v>20</v>
      </c>
      <c r="D4" s="8">
        <v>7</v>
      </c>
      <c r="E4" s="8">
        <v>10</v>
      </c>
      <c r="F4" s="9">
        <v>4</v>
      </c>
    </row>
    <row r="5" spans="1:10" x14ac:dyDescent="0.25">
      <c r="A5" s="23" t="s">
        <v>28</v>
      </c>
      <c r="B5" s="26">
        <v>40</v>
      </c>
      <c r="C5" s="26">
        <v>40</v>
      </c>
      <c r="D5" s="26">
        <v>40</v>
      </c>
      <c r="E5" s="26">
        <v>40</v>
      </c>
      <c r="F5" s="26">
        <v>40</v>
      </c>
    </row>
    <row r="6" spans="1:10" x14ac:dyDescent="0.25">
      <c r="D6" s="25" t="s">
        <v>23</v>
      </c>
    </row>
    <row r="7" spans="1:10" x14ac:dyDescent="0.25">
      <c r="B7" s="20" t="s">
        <v>18</v>
      </c>
      <c r="C7" s="20" t="s">
        <v>19</v>
      </c>
      <c r="D7" s="20" t="s">
        <v>20</v>
      </c>
      <c r="E7" s="20" t="s">
        <v>21</v>
      </c>
      <c r="F7" s="20" t="s">
        <v>22</v>
      </c>
      <c r="H7" s="22" t="s">
        <v>24</v>
      </c>
      <c r="I7" s="22" t="s">
        <v>10</v>
      </c>
      <c r="J7" s="22" t="s">
        <v>25</v>
      </c>
    </row>
    <row r="8" spans="1:10" x14ac:dyDescent="0.25">
      <c r="A8" s="20" t="s">
        <v>15</v>
      </c>
      <c r="B8" s="1">
        <v>0</v>
      </c>
      <c r="C8" s="2">
        <v>0</v>
      </c>
      <c r="D8" s="2">
        <v>4000</v>
      </c>
      <c r="E8" s="2">
        <v>4000</v>
      </c>
      <c r="F8" s="3">
        <v>0</v>
      </c>
      <c r="H8" s="21">
        <f>SUM(B8:F8)</f>
        <v>8000</v>
      </c>
      <c r="I8" s="22" t="s">
        <v>10</v>
      </c>
      <c r="J8" s="21">
        <v>8000</v>
      </c>
    </row>
    <row r="9" spans="1:10" x14ac:dyDescent="0.25">
      <c r="A9" s="20" t="s">
        <v>16</v>
      </c>
      <c r="B9" s="4">
        <v>0</v>
      </c>
      <c r="C9" s="5">
        <v>4000</v>
      </c>
      <c r="D9" s="5">
        <v>0</v>
      </c>
      <c r="E9" s="24">
        <v>0</v>
      </c>
      <c r="F9" s="6">
        <v>0</v>
      </c>
      <c r="H9" s="21">
        <f t="shared" ref="H9:H11" si="0">SUM(B9:F9)</f>
        <v>4000</v>
      </c>
      <c r="I9" s="22" t="s">
        <v>10</v>
      </c>
      <c r="J9" s="21">
        <v>4000</v>
      </c>
    </row>
    <row r="10" spans="1:10" x14ac:dyDescent="0.25">
      <c r="A10" s="20" t="s">
        <v>17</v>
      </c>
      <c r="B10" s="7">
        <v>3000</v>
      </c>
      <c r="C10" s="8">
        <v>0</v>
      </c>
      <c r="D10" s="8">
        <v>0</v>
      </c>
      <c r="E10" s="8">
        <v>2000</v>
      </c>
      <c r="F10" s="9">
        <v>3000</v>
      </c>
      <c r="H10" s="21">
        <f t="shared" si="0"/>
        <v>8000</v>
      </c>
      <c r="I10" s="22" t="s">
        <v>10</v>
      </c>
      <c r="J10" s="21">
        <v>8000</v>
      </c>
    </row>
    <row r="11" spans="1:10" x14ac:dyDescent="0.25">
      <c r="A11" s="23" t="s">
        <v>28</v>
      </c>
      <c r="B11" s="26">
        <v>0</v>
      </c>
      <c r="C11" s="8">
        <v>1000</v>
      </c>
      <c r="D11" s="8">
        <v>0</v>
      </c>
      <c r="E11" s="8">
        <v>0</v>
      </c>
      <c r="F11" s="9">
        <v>0</v>
      </c>
      <c r="H11" s="21">
        <f t="shared" si="0"/>
        <v>1000</v>
      </c>
      <c r="I11" s="22" t="s">
        <v>10</v>
      </c>
      <c r="J11" s="21">
        <v>1000</v>
      </c>
    </row>
    <row r="12" spans="1:10" x14ac:dyDescent="0.25">
      <c r="A12" s="23" t="s">
        <v>26</v>
      </c>
      <c r="B12">
        <f>SUM(B8:B11)</f>
        <v>3000</v>
      </c>
      <c r="C12">
        <f>SUM(C8:C11)</f>
        <v>5000</v>
      </c>
      <c r="D12">
        <f>SUM(D8:D11)</f>
        <v>4000</v>
      </c>
      <c r="E12">
        <f>SUM(E8:E11)</f>
        <v>6000</v>
      </c>
      <c r="F12">
        <f>SUM(F8:F11)</f>
        <v>3000</v>
      </c>
    </row>
    <row r="13" spans="1:10" x14ac:dyDescent="0.25">
      <c r="B13" t="s">
        <v>11</v>
      </c>
      <c r="C13" t="s">
        <v>11</v>
      </c>
      <c r="D13" t="s">
        <v>11</v>
      </c>
      <c r="E13" t="s">
        <v>11</v>
      </c>
      <c r="F13" t="s">
        <v>11</v>
      </c>
    </row>
    <row r="14" spans="1:10" x14ac:dyDescent="0.25">
      <c r="A14" s="23" t="s">
        <v>27</v>
      </c>
      <c r="B14">
        <v>3000</v>
      </c>
      <c r="C14">
        <v>5000</v>
      </c>
      <c r="D14">
        <v>4000</v>
      </c>
      <c r="E14">
        <v>6000</v>
      </c>
      <c r="F14">
        <v>3000</v>
      </c>
    </row>
    <row r="16" spans="1:10" x14ac:dyDescent="0.25">
      <c r="A16" t="s">
        <v>13</v>
      </c>
      <c r="B16">
        <f>SUMPRODUCT(B2:F5,B8:F11)</f>
        <v>171000</v>
      </c>
    </row>
  </sheetData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zoomScale="130" zoomScaleNormal="130" workbookViewId="0">
      <selection activeCell="L22" sqref="L22"/>
    </sheetView>
  </sheetViews>
  <sheetFormatPr defaultRowHeight="14.4" x14ac:dyDescent="0.3"/>
  <cols>
    <col min="2" max="2" width="11.33203125" customWidth="1"/>
    <col min="3" max="3" width="9.88671875" customWidth="1"/>
    <col min="4" max="4" width="13.5546875" customWidth="1"/>
    <col min="7" max="7" width="14.5546875" customWidth="1"/>
  </cols>
  <sheetData>
    <row r="1" spans="1:15" ht="15" x14ac:dyDescent="0.25">
      <c r="B1" s="20" t="s">
        <v>5</v>
      </c>
      <c r="C1" s="20" t="s">
        <v>6</v>
      </c>
      <c r="D1" s="20" t="s">
        <v>7</v>
      </c>
      <c r="H1" s="20" t="s">
        <v>8</v>
      </c>
      <c r="I1" s="20" t="s">
        <v>29</v>
      </c>
      <c r="J1" s="20" t="s">
        <v>30</v>
      </c>
      <c r="K1" s="20" t="s">
        <v>9</v>
      </c>
    </row>
    <row r="2" spans="1:15" ht="15" x14ac:dyDescent="0.25">
      <c r="A2" s="20" t="s">
        <v>0</v>
      </c>
      <c r="B2" s="29">
        <v>22</v>
      </c>
      <c r="C2" s="2">
        <v>24.5</v>
      </c>
      <c r="D2" s="3">
        <v>23.5</v>
      </c>
      <c r="G2" s="20" t="s">
        <v>5</v>
      </c>
      <c r="H2" s="1">
        <v>19</v>
      </c>
      <c r="I2" s="2">
        <v>15</v>
      </c>
      <c r="J2" s="2">
        <v>17</v>
      </c>
      <c r="K2" s="3">
        <v>19</v>
      </c>
    </row>
    <row r="3" spans="1:15" ht="15" x14ac:dyDescent="0.25">
      <c r="A3" s="20" t="s">
        <v>1</v>
      </c>
      <c r="B3" s="4">
        <v>25.5</v>
      </c>
      <c r="C3" s="5">
        <v>27.5</v>
      </c>
      <c r="D3" s="6">
        <v>24.5</v>
      </c>
      <c r="G3" s="20" t="s">
        <v>6</v>
      </c>
      <c r="H3" s="4">
        <v>18</v>
      </c>
      <c r="I3" s="5">
        <v>13</v>
      </c>
      <c r="J3" s="5">
        <v>16</v>
      </c>
      <c r="K3" s="6">
        <v>29</v>
      </c>
    </row>
    <row r="4" spans="1:15" ht="15" x14ac:dyDescent="0.25">
      <c r="A4" s="20" t="s">
        <v>2</v>
      </c>
      <c r="B4" s="4">
        <v>26</v>
      </c>
      <c r="C4" s="5">
        <v>27</v>
      </c>
      <c r="D4" s="6">
        <v>29</v>
      </c>
      <c r="G4" s="20" t="s">
        <v>7</v>
      </c>
      <c r="H4" s="7">
        <v>21</v>
      </c>
      <c r="I4" s="8">
        <v>12</v>
      </c>
      <c r="J4" s="8">
        <v>25</v>
      </c>
      <c r="K4" s="9">
        <v>17</v>
      </c>
    </row>
    <row r="5" spans="1:15" ht="15" x14ac:dyDescent="0.25">
      <c r="A5" s="20" t="s">
        <v>3</v>
      </c>
      <c r="B5" s="4">
        <v>24.5</v>
      </c>
      <c r="C5" s="24">
        <v>26.5</v>
      </c>
      <c r="D5" s="6">
        <v>24</v>
      </c>
    </row>
    <row r="6" spans="1:15" ht="15" x14ac:dyDescent="0.25">
      <c r="A6" s="20" t="s">
        <v>4</v>
      </c>
      <c r="B6" s="7">
        <v>25</v>
      </c>
      <c r="C6" s="8">
        <v>27</v>
      </c>
      <c r="D6" s="9">
        <v>24.5</v>
      </c>
    </row>
    <row r="8" spans="1:15" ht="15" x14ac:dyDescent="0.25">
      <c r="D8" s="25" t="s">
        <v>31</v>
      </c>
    </row>
    <row r="9" spans="1:15" ht="15" x14ac:dyDescent="0.25">
      <c r="C9" s="20" t="s">
        <v>5</v>
      </c>
      <c r="D9" s="20" t="s">
        <v>6</v>
      </c>
      <c r="E9" s="20" t="s">
        <v>7</v>
      </c>
      <c r="G9" s="20" t="s">
        <v>33</v>
      </c>
      <c r="I9" s="22" t="s">
        <v>32</v>
      </c>
    </row>
    <row r="10" spans="1:15" ht="15" x14ac:dyDescent="0.25">
      <c r="B10" s="20" t="s">
        <v>0</v>
      </c>
      <c r="C10" s="10">
        <v>3000</v>
      </c>
      <c r="D10" s="11">
        <v>500</v>
      </c>
      <c r="E10" s="12">
        <v>0</v>
      </c>
      <c r="G10" s="21">
        <f>SUM(C10:E10)</f>
        <v>3500</v>
      </c>
      <c r="H10" t="s">
        <v>10</v>
      </c>
      <c r="I10" s="21">
        <v>3500</v>
      </c>
    </row>
    <row r="11" spans="1:15" ht="15" x14ac:dyDescent="0.25">
      <c r="B11" s="20" t="s">
        <v>1</v>
      </c>
      <c r="C11" s="13">
        <v>0</v>
      </c>
      <c r="D11" s="14">
        <v>0</v>
      </c>
      <c r="E11" s="15">
        <v>3000</v>
      </c>
      <c r="G11" s="21">
        <f t="shared" ref="G11:G14" si="0">SUM(C11:E11)</f>
        <v>3000</v>
      </c>
      <c r="H11" t="s">
        <v>10</v>
      </c>
      <c r="I11" s="21">
        <v>4000</v>
      </c>
    </row>
    <row r="12" spans="1:15" ht="15" x14ac:dyDescent="0.25">
      <c r="B12" s="20" t="s">
        <v>2</v>
      </c>
      <c r="C12" s="13">
        <v>0</v>
      </c>
      <c r="D12" s="14">
        <v>4000</v>
      </c>
      <c r="E12" s="15">
        <v>0</v>
      </c>
      <c r="G12" s="21">
        <f t="shared" si="0"/>
        <v>4000</v>
      </c>
      <c r="H12" t="s">
        <v>10</v>
      </c>
      <c r="I12" s="21">
        <v>6000</v>
      </c>
    </row>
    <row r="13" spans="1:15" ht="15" x14ac:dyDescent="0.25">
      <c r="B13" s="20" t="s">
        <v>3</v>
      </c>
      <c r="C13" s="13">
        <v>0</v>
      </c>
      <c r="D13" s="16">
        <v>0</v>
      </c>
      <c r="E13" s="15">
        <v>3000</v>
      </c>
      <c r="G13" s="21">
        <f t="shared" si="0"/>
        <v>3000</v>
      </c>
      <c r="H13" t="s">
        <v>10</v>
      </c>
      <c r="I13" s="21">
        <v>3000</v>
      </c>
    </row>
    <row r="14" spans="1:15" ht="15" x14ac:dyDescent="0.25">
      <c r="B14" s="20" t="s">
        <v>4</v>
      </c>
      <c r="C14" s="17">
        <v>0</v>
      </c>
      <c r="D14" s="18">
        <v>0</v>
      </c>
      <c r="E14" s="19">
        <v>0</v>
      </c>
      <c r="G14" s="21">
        <f t="shared" si="0"/>
        <v>0</v>
      </c>
      <c r="H14" t="s">
        <v>10</v>
      </c>
      <c r="I14" s="21">
        <v>2500</v>
      </c>
    </row>
    <row r="15" spans="1:15" ht="15" x14ac:dyDescent="0.25">
      <c r="L15">
        <f>SUMPRODUCT(B2:D6,C10:E14)</f>
        <v>331750</v>
      </c>
    </row>
    <row r="16" spans="1:15" ht="18.75" x14ac:dyDescent="0.3">
      <c r="B16" s="27" t="s">
        <v>14</v>
      </c>
      <c r="C16" s="21">
        <f>SUM(C10:C14)</f>
        <v>3000</v>
      </c>
      <c r="D16" s="21">
        <f t="shared" ref="D16:E16" si="1">SUM(D10:D14)</f>
        <v>4500</v>
      </c>
      <c r="E16" s="21">
        <f t="shared" si="1"/>
        <v>6000</v>
      </c>
      <c r="L16">
        <f>SUMPRODUCT(H2:K4,C19:F21)</f>
        <v>206000</v>
      </c>
      <c r="N16" t="s">
        <v>37</v>
      </c>
      <c r="O16">
        <f>L15+L16</f>
        <v>537750</v>
      </c>
    </row>
    <row r="17" spans="2:12" x14ac:dyDescent="0.3">
      <c r="D17" s="25" t="s">
        <v>36</v>
      </c>
      <c r="K17" t="s">
        <v>13</v>
      </c>
      <c r="L17">
        <f>SUMPRODUCT(B2:D6,C10:E14)+SUMPRODUCT(H2:K4,C19:F21)</f>
        <v>537750</v>
      </c>
    </row>
    <row r="18" spans="2:12" ht="15.6" x14ac:dyDescent="0.3">
      <c r="C18" s="20" t="s">
        <v>8</v>
      </c>
      <c r="D18" s="20" t="s">
        <v>29</v>
      </c>
      <c r="E18" s="20" t="s">
        <v>30</v>
      </c>
      <c r="F18" s="20" t="s">
        <v>9</v>
      </c>
      <c r="I18" s="28" t="s">
        <v>35</v>
      </c>
    </row>
    <row r="19" spans="2:12" x14ac:dyDescent="0.3">
      <c r="B19" s="20" t="s">
        <v>5</v>
      </c>
      <c r="C19" s="10">
        <v>0</v>
      </c>
      <c r="D19" s="11">
        <v>0</v>
      </c>
      <c r="E19" s="11">
        <v>3000</v>
      </c>
      <c r="F19" s="12">
        <v>0</v>
      </c>
      <c r="I19">
        <f>SUM(C19:F19)</f>
        <v>3000</v>
      </c>
    </row>
    <row r="20" spans="2:12" x14ac:dyDescent="0.3">
      <c r="B20" s="20" t="s">
        <v>6</v>
      </c>
      <c r="C20" s="13">
        <v>3000</v>
      </c>
      <c r="D20" s="14">
        <v>0</v>
      </c>
      <c r="E20" s="14">
        <v>1500</v>
      </c>
      <c r="F20" s="15">
        <v>0</v>
      </c>
      <c r="I20">
        <f t="shared" ref="I20:I21" si="2">SUM(C20:F20)</f>
        <v>4500</v>
      </c>
    </row>
    <row r="21" spans="2:12" x14ac:dyDescent="0.3">
      <c r="B21" s="20" t="s">
        <v>7</v>
      </c>
      <c r="C21" s="17">
        <v>0</v>
      </c>
      <c r="D21" s="18">
        <v>5000</v>
      </c>
      <c r="E21" s="18">
        <v>0</v>
      </c>
      <c r="F21" s="19">
        <v>1000</v>
      </c>
      <c r="I21">
        <f t="shared" si="2"/>
        <v>6000</v>
      </c>
    </row>
    <row r="23" spans="2:12" x14ac:dyDescent="0.3">
      <c r="B23" s="23" t="s">
        <v>34</v>
      </c>
      <c r="C23" s="21">
        <f>SUM(C19:C21)</f>
        <v>3000</v>
      </c>
      <c r="D23" s="21">
        <f t="shared" ref="D23:F23" si="3">SUM(D19:D21)</f>
        <v>5000</v>
      </c>
      <c r="E23" s="21">
        <f t="shared" si="3"/>
        <v>4500</v>
      </c>
      <c r="F23" s="21">
        <f t="shared" si="3"/>
        <v>1000</v>
      </c>
    </row>
    <row r="24" spans="2:12" x14ac:dyDescent="0.3">
      <c r="C24" s="21" t="s">
        <v>11</v>
      </c>
      <c r="D24" s="21" t="s">
        <v>11</v>
      </c>
      <c r="E24" s="21" t="s">
        <v>11</v>
      </c>
      <c r="F24" s="21" t="s">
        <v>11</v>
      </c>
    </row>
    <row r="25" spans="2:12" x14ac:dyDescent="0.3">
      <c r="B25" s="20" t="s">
        <v>12</v>
      </c>
      <c r="C25" s="21">
        <v>3000</v>
      </c>
      <c r="D25" s="21">
        <v>5000</v>
      </c>
      <c r="E25" s="21">
        <v>4500</v>
      </c>
      <c r="F25" s="21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Balance TP</vt:lpstr>
      <vt:lpstr>Unvbalace TP</vt:lpstr>
      <vt:lpstr>Supply chain of a dairy firm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2021-01-24T14:38:34Z</dcterms:created>
  <dcterms:modified xsi:type="dcterms:W3CDTF">2022-09-19T10:52:48Z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281fa2ed-079b-43d9-ba0f-fa508e13abf3</vt:lpwstr>
  </property>
</Properties>
</file>