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DMA\Predictive Analytics\"/>
    </mc:Choice>
  </mc:AlternateContent>
  <xr:revisionPtr revIDLastSave="0" documentId="13_ncr:1_{AA9A2CF2-6DCD-458C-9DCE-27CBA4687C23}" xr6:coauthVersionLast="47" xr6:coauthVersionMax="47" xr10:uidLastSave="{00000000-0000-0000-0000-000000000000}"/>
  <bookViews>
    <workbookView xWindow="-108" yWindow="-108" windowWidth="23256" windowHeight="12456" tabRatio="803" xr2:uid="{00000000-000D-0000-FFFF-FFFF00000000}"/>
  </bookViews>
  <sheets>
    <sheet name="Europe" sheetId="1" r:id="rId1"/>
    <sheet name="Reg_1" sheetId="30" r:id="rId2"/>
    <sheet name="Reg_2" sheetId="36" r:id="rId3"/>
    <sheet name="Reg_3" sheetId="37" r:id="rId4"/>
    <sheet name="Autos" sheetId="26" r:id="rId5"/>
    <sheet name="Reg_Autos" sheetId="39" r:id="rId6"/>
    <sheet name="PriceAd" sheetId="27" r:id="rId7"/>
    <sheet name="Reg_PriceAd" sheetId="40" r:id="rId8"/>
    <sheet name="Heteroscedacity" sheetId="28" r:id="rId9"/>
    <sheet name="Reg_Het" sheetId="41" r:id="rId10"/>
    <sheet name="Housing" sheetId="29" r:id="rId11"/>
    <sheet name="Housing_correlation" sheetId="43" r:id="rId12"/>
  </sheet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LiveUpdate" hidden="1">TRUE</definedName>
    <definedName name="_AtRisk_SimSetting_LiveUpdatePeriod" hidden="1">-1</definedName>
    <definedName name="_AtRisk_SimSetting_RandomNumberGenerator" hidden="1">0</definedName>
    <definedName name="_AtRisk_SimSetting_ReportsList" hidden="1">0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Behavior" hidden="1">1</definedName>
    <definedName name="_AtRisk_SimSetting_StdRecalcWithoutRiskStatic" hidden="1">0</definedName>
    <definedName name="_AtRisk_SimSetting_StdRecalcWithoutRiskStaticPercentile" hidden="1">0.5</definedName>
    <definedName name="Pal_Workbook_GUID" hidden="1">"5SHRA32K7GY1Q8VDANMT2UZ4"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6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20000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2</definedName>
    <definedName name="RiskUpdateDisplay" hidden="1">TRUE</definedName>
    <definedName name="RiskUseDifferentSeedForEachSim" hidden="1">FALSE</definedName>
    <definedName name="RiskUseFixedSeed" hidden="1">FALSE</definedName>
    <definedName name="RiskUseMultipleCPUs" hidden="1">TRUE</definedName>
    <definedName name="solver_eng" localSheetId="4" hidden="1">1</definedName>
    <definedName name="solver_eng" localSheetId="0" hidden="1">1</definedName>
    <definedName name="solver_neg" localSheetId="4" hidden="1">1</definedName>
    <definedName name="solver_neg" localSheetId="0" hidden="1">1</definedName>
    <definedName name="solver_num" localSheetId="4" hidden="1">0</definedName>
    <definedName name="solver_num" localSheetId="0" hidden="1">0</definedName>
    <definedName name="solver_opt" localSheetId="4" hidden="1">Autos!$K$3</definedName>
    <definedName name="solver_opt" localSheetId="0" hidden="1">Europe!$I$2</definedName>
    <definedName name="solver_typ" localSheetId="4" hidden="1">1</definedName>
    <definedName name="solver_typ" localSheetId="0" hidden="1">1</definedName>
    <definedName name="solver_val" localSheetId="4" hidden="1">0</definedName>
    <definedName name="solver_val" localSheetId="0" hidden="1">0</definedName>
    <definedName name="solver_ver" localSheetId="4" hidden="1">3</definedName>
    <definedName name="solver_ver" localSheetId="0" hidden="1">3</definedName>
  </definedNames>
  <calcPr calcId="191029" calcMode="autoNoTable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6" i="41" l="1"/>
  <c r="D27" i="41"/>
  <c r="D28" i="41"/>
  <c r="D29" i="41"/>
  <c r="D30" i="41"/>
  <c r="D31" i="41"/>
  <c r="D32" i="41"/>
  <c r="D33" i="41"/>
  <c r="D34" i="41"/>
  <c r="D35" i="41"/>
  <c r="D36" i="41"/>
  <c r="D37" i="41"/>
  <c r="D38" i="41"/>
  <c r="D39" i="41"/>
  <c r="D40" i="41"/>
  <c r="D41" i="41"/>
  <c r="D42" i="41"/>
  <c r="D43" i="41"/>
  <c r="D44" i="41"/>
  <c r="D45" i="41"/>
  <c r="D46" i="41"/>
  <c r="D47" i="41"/>
  <c r="D48" i="41"/>
  <c r="D49" i="41"/>
  <c r="D50" i="41"/>
  <c r="D51" i="41"/>
  <c r="D52" i="41"/>
  <c r="D53" i="41"/>
  <c r="D54" i="41"/>
  <c r="D55" i="41"/>
  <c r="D56" i="41"/>
  <c r="D57" i="41"/>
  <c r="D58" i="41"/>
  <c r="D59" i="41"/>
  <c r="D60" i="41"/>
  <c r="D61" i="41"/>
  <c r="D62" i="41"/>
  <c r="D63" i="41"/>
  <c r="D64" i="41"/>
  <c r="D65" i="41"/>
  <c r="D66" i="41"/>
  <c r="D67" i="41"/>
  <c r="D68" i="41"/>
  <c r="D69" i="41"/>
  <c r="D70" i="41"/>
  <c r="D71" i="41"/>
  <c r="D72" i="41"/>
  <c r="D73" i="41"/>
  <c r="D74" i="41"/>
  <c r="D75" i="41"/>
  <c r="D76" i="41"/>
  <c r="D77" i="41"/>
  <c r="D78" i="41"/>
  <c r="D79" i="41"/>
  <c r="D80" i="41"/>
  <c r="D25" i="41"/>
  <c r="E3" i="27"/>
  <c r="F3" i="27"/>
  <c r="E4" i="27"/>
  <c r="F4" i="27"/>
  <c r="E5" i="27"/>
  <c r="F5" i="27"/>
  <c r="E6" i="27"/>
  <c r="F6" i="27"/>
  <c r="E7" i="27"/>
  <c r="F7" i="27"/>
  <c r="E8" i="27"/>
  <c r="F8" i="27"/>
  <c r="E9" i="27"/>
  <c r="F9" i="27"/>
  <c r="E10" i="27"/>
  <c r="F10" i="27"/>
  <c r="E11" i="27"/>
  <c r="F11" i="27"/>
  <c r="E12" i="27"/>
  <c r="F12" i="27"/>
  <c r="E13" i="27"/>
  <c r="F13" i="27"/>
  <c r="E14" i="27"/>
  <c r="F14" i="27"/>
  <c r="E15" i="27"/>
  <c r="F15" i="27"/>
  <c r="E16" i="27"/>
  <c r="F16" i="27"/>
  <c r="E17" i="27"/>
  <c r="F17" i="27"/>
  <c r="E18" i="27"/>
  <c r="F18" i="27"/>
  <c r="E19" i="27"/>
  <c r="F19" i="27"/>
  <c r="E20" i="27"/>
  <c r="F20" i="27"/>
  <c r="E21" i="27"/>
  <c r="F21" i="27"/>
  <c r="E22" i="27"/>
  <c r="F22" i="27"/>
  <c r="E23" i="27"/>
  <c r="F23" i="27"/>
  <c r="E24" i="27"/>
  <c r="F24" i="27"/>
  <c r="E25" i="27"/>
  <c r="F25" i="27"/>
  <c r="E26" i="27"/>
  <c r="F26" i="27"/>
  <c r="E27" i="27"/>
  <c r="F27" i="27"/>
  <c r="E28" i="27"/>
  <c r="F28" i="27"/>
  <c r="E29" i="27"/>
  <c r="F29" i="27"/>
  <c r="E30" i="27"/>
  <c r="F30" i="27"/>
  <c r="E31" i="27"/>
  <c r="F31" i="27"/>
  <c r="E32" i="27"/>
  <c r="F32" i="27"/>
  <c r="E33" i="27"/>
  <c r="F33" i="27"/>
  <c r="E34" i="27"/>
  <c r="F34" i="27"/>
  <c r="E35" i="27"/>
  <c r="F35" i="27"/>
  <c r="E36" i="27"/>
  <c r="F36" i="27"/>
  <c r="E37" i="27"/>
  <c r="F37" i="27"/>
  <c r="E38" i="27"/>
  <c r="F38" i="27"/>
  <c r="E39" i="27"/>
  <c r="F39" i="27"/>
  <c r="E40" i="27"/>
  <c r="F40" i="27"/>
  <c r="E41" i="27"/>
  <c r="F41" i="27"/>
  <c r="E42" i="27"/>
  <c r="F42" i="27"/>
  <c r="E43" i="27"/>
  <c r="F43" i="27"/>
  <c r="E44" i="27"/>
  <c r="F44" i="27"/>
  <c r="E45" i="27"/>
  <c r="F45" i="27"/>
  <c r="E46" i="27"/>
  <c r="F46" i="27"/>
  <c r="E47" i="27"/>
  <c r="F47" i="27"/>
  <c r="E48" i="27"/>
  <c r="F48" i="27"/>
  <c r="E49" i="27"/>
  <c r="F49" i="27"/>
  <c r="E50" i="27"/>
  <c r="F50" i="27"/>
  <c r="E51" i="27"/>
  <c r="F51" i="27"/>
  <c r="E52" i="27"/>
  <c r="F52" i="27"/>
  <c r="E53" i="27"/>
  <c r="F53" i="27"/>
  <c r="E54" i="27"/>
  <c r="F54" i="27"/>
  <c r="E55" i="27"/>
  <c r="F55" i="27"/>
  <c r="E56" i="27"/>
  <c r="F56" i="27"/>
  <c r="E57" i="27"/>
  <c r="F57" i="27"/>
  <c r="E58" i="27"/>
  <c r="F58" i="27"/>
  <c r="E59" i="27"/>
  <c r="F59" i="27"/>
  <c r="E60" i="27"/>
  <c r="F60" i="27"/>
  <c r="E61" i="27"/>
  <c r="F61" i="27"/>
  <c r="E62" i="27"/>
  <c r="F62" i="27"/>
  <c r="E63" i="27"/>
  <c r="F63" i="27"/>
  <c r="E64" i="27"/>
  <c r="F64" i="27"/>
  <c r="E65" i="27"/>
  <c r="F65" i="27"/>
  <c r="E66" i="27"/>
  <c r="F66" i="27"/>
  <c r="E67" i="27"/>
  <c r="F67" i="27"/>
  <c r="E68" i="27"/>
  <c r="F68" i="27"/>
  <c r="E69" i="27"/>
  <c r="F69" i="27"/>
  <c r="E70" i="27"/>
  <c r="F70" i="27"/>
  <c r="E71" i="27"/>
  <c r="F71" i="27"/>
  <c r="E72" i="27"/>
  <c r="F72" i="27"/>
  <c r="E73" i="27"/>
  <c r="F73" i="27"/>
  <c r="E74" i="27"/>
  <c r="F74" i="27"/>
  <c r="E75" i="27"/>
  <c r="F75" i="27"/>
  <c r="E76" i="27"/>
  <c r="F76" i="27"/>
  <c r="E77" i="27"/>
  <c r="F77" i="27"/>
  <c r="E78" i="27"/>
  <c r="F78" i="27"/>
  <c r="E79" i="27"/>
  <c r="F79" i="27"/>
  <c r="E80" i="27"/>
  <c r="F80" i="27"/>
  <c r="E81" i="27"/>
  <c r="F81" i="27"/>
  <c r="E82" i="27"/>
  <c r="F82" i="27"/>
  <c r="E83" i="27"/>
  <c r="F83" i="27"/>
  <c r="E84" i="27"/>
  <c r="F84" i="27"/>
  <c r="E85" i="27"/>
  <c r="F85" i="27"/>
  <c r="E86" i="27"/>
  <c r="F86" i="27"/>
  <c r="E87" i="27"/>
  <c r="F87" i="27"/>
  <c r="E88" i="27"/>
  <c r="F88" i="27"/>
  <c r="E89" i="27"/>
  <c r="F89" i="27"/>
  <c r="E90" i="27"/>
  <c r="F90" i="27"/>
  <c r="E91" i="27"/>
  <c r="F91" i="27"/>
  <c r="E92" i="27"/>
  <c r="F92" i="27"/>
  <c r="E93" i="27"/>
  <c r="F93" i="27"/>
  <c r="E94" i="27"/>
  <c r="F94" i="27"/>
  <c r="E95" i="27"/>
  <c r="F95" i="27"/>
  <c r="E96" i="27"/>
  <c r="F96" i="27"/>
  <c r="E97" i="27"/>
  <c r="F97" i="27"/>
  <c r="E98" i="27"/>
  <c r="F98" i="27"/>
  <c r="E99" i="27"/>
  <c r="F99" i="27"/>
  <c r="E100" i="27"/>
  <c r="F100" i="27"/>
  <c r="E101" i="27"/>
  <c r="F101" i="27"/>
  <c r="E102" i="27"/>
  <c r="F102" i="27"/>
  <c r="E103" i="27"/>
  <c r="F103" i="27"/>
  <c r="E104" i="27"/>
  <c r="F104" i="27"/>
  <c r="E105" i="27"/>
  <c r="F105" i="27"/>
  <c r="E106" i="27"/>
  <c r="F106" i="27"/>
  <c r="E107" i="27"/>
  <c r="F107" i="27"/>
  <c r="E108" i="27"/>
  <c r="F108" i="27"/>
  <c r="E109" i="27"/>
  <c r="F109" i="27"/>
  <c r="E110" i="27"/>
  <c r="F110" i="27"/>
  <c r="E111" i="27"/>
  <c r="F111" i="27"/>
  <c r="E112" i="27"/>
  <c r="F112" i="27"/>
  <c r="E113" i="27"/>
  <c r="F113" i="27"/>
  <c r="E114" i="27"/>
  <c r="F114" i="27"/>
  <c r="E115" i="27"/>
  <c r="F115" i="27"/>
  <c r="E116" i="27"/>
  <c r="F116" i="27"/>
  <c r="E117" i="27"/>
  <c r="F117" i="27"/>
  <c r="E118" i="27"/>
  <c r="F118" i="27"/>
  <c r="E119" i="27"/>
  <c r="F119" i="27"/>
  <c r="E120" i="27"/>
  <c r="F120" i="27"/>
  <c r="E121" i="27"/>
  <c r="F121" i="27"/>
  <c r="E122" i="27"/>
  <c r="F122" i="27"/>
  <c r="E123" i="27"/>
  <c r="F123" i="27"/>
  <c r="E124" i="27"/>
  <c r="F124" i="27"/>
  <c r="E125" i="27"/>
  <c r="F125" i="27"/>
  <c r="E126" i="27"/>
  <c r="F126" i="27"/>
  <c r="E127" i="27"/>
  <c r="F127" i="27"/>
  <c r="E128" i="27"/>
  <c r="F128" i="27"/>
  <c r="E129" i="27"/>
  <c r="F129" i="27"/>
  <c r="E130" i="27"/>
  <c r="F130" i="27"/>
  <c r="E131" i="27"/>
  <c r="F131" i="27"/>
  <c r="E132" i="27"/>
  <c r="F132" i="27"/>
  <c r="E133" i="27"/>
  <c r="F133" i="27"/>
  <c r="E134" i="27"/>
  <c r="F134" i="27"/>
  <c r="E135" i="27"/>
  <c r="F135" i="27"/>
  <c r="E136" i="27"/>
  <c r="F136" i="27"/>
  <c r="E137" i="27"/>
  <c r="F137" i="27"/>
  <c r="E138" i="27"/>
  <c r="F138" i="27"/>
  <c r="E139" i="27"/>
  <c r="F139" i="27"/>
  <c r="E140" i="27"/>
  <c r="F140" i="27"/>
  <c r="E141" i="27"/>
  <c r="F141" i="27"/>
  <c r="E142" i="27"/>
  <c r="F142" i="27"/>
  <c r="E143" i="27"/>
  <c r="F143" i="27"/>
  <c r="E144" i="27"/>
  <c r="F144" i="27"/>
  <c r="E145" i="27"/>
  <c r="F145" i="27"/>
  <c r="E146" i="27"/>
  <c r="F146" i="27"/>
  <c r="E147" i="27"/>
  <c r="F147" i="27"/>
  <c r="E148" i="27"/>
  <c r="F148" i="27"/>
  <c r="E149" i="27"/>
  <c r="F149" i="27"/>
  <c r="E150" i="27"/>
  <c r="F150" i="27"/>
  <c r="E151" i="27"/>
  <c r="F151" i="27"/>
  <c r="E152" i="27"/>
  <c r="F152" i="27"/>
  <c r="E153" i="27"/>
  <c r="F153" i="27"/>
  <c r="E154" i="27"/>
  <c r="F154" i="27"/>
  <c r="E155" i="27"/>
  <c r="F155" i="27"/>
  <c r="E156" i="27"/>
  <c r="F156" i="27"/>
  <c r="E157" i="27"/>
  <c r="F157" i="27"/>
  <c r="E158" i="27"/>
  <c r="F158" i="27"/>
  <c r="E159" i="27"/>
  <c r="F159" i="27"/>
  <c r="E160" i="27"/>
  <c r="F160" i="27"/>
  <c r="E161" i="27"/>
  <c r="F161" i="27"/>
  <c r="E162" i="27"/>
  <c r="F162" i="27"/>
  <c r="E163" i="27"/>
  <c r="F163" i="27"/>
  <c r="E164" i="27"/>
  <c r="F164" i="27"/>
  <c r="E165" i="27"/>
  <c r="F165" i="27"/>
  <c r="E166" i="27"/>
  <c r="F166" i="27"/>
  <c r="F2" i="27"/>
  <c r="E2" i="27"/>
  <c r="C7" i="30" l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4" i="1" l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3" i="1"/>
</calcChain>
</file>

<file path=xl/sharedStrings.xml><?xml version="1.0" encoding="utf-8"?>
<sst xmlns="http://schemas.openxmlformats.org/spreadsheetml/2006/main" count="328" uniqueCount="107">
  <si>
    <t xml:space="preserve">Country </t>
  </si>
  <si>
    <t>Austria</t>
  </si>
  <si>
    <t>Belgium</t>
  </si>
  <si>
    <t>Bulgaria</t>
  </si>
  <si>
    <t>Czech Rep.</t>
  </si>
  <si>
    <t>Denmark</t>
  </si>
  <si>
    <t>Finland</t>
  </si>
  <si>
    <t>France</t>
  </si>
  <si>
    <t>Germany</t>
  </si>
  <si>
    <t>Greece</t>
  </si>
  <si>
    <t>Hungary</t>
  </si>
  <si>
    <t>Ireland</t>
  </si>
  <si>
    <t>Italy</t>
  </si>
  <si>
    <t>Netherlands</t>
  </si>
  <si>
    <t>Poland</t>
  </si>
  <si>
    <t>Portugal</t>
  </si>
  <si>
    <t>Romania</t>
  </si>
  <si>
    <t>Spain</t>
  </si>
  <si>
    <t>Switzerland</t>
  </si>
  <si>
    <t>Sweden</t>
  </si>
  <si>
    <t>Turkey</t>
  </si>
  <si>
    <t>UK</t>
  </si>
  <si>
    <t>Pop (millions)</t>
  </si>
  <si>
    <t>Computer Sales</t>
  </si>
  <si>
    <t xml:space="preserve"> Source Economist Pocket World in Figures 2011</t>
  </si>
  <si>
    <t>Historical data</t>
  </si>
  <si>
    <t>Year</t>
  </si>
  <si>
    <t>Quarter</t>
  </si>
  <si>
    <t>Sales</t>
  </si>
  <si>
    <t>GNP</t>
  </si>
  <si>
    <t>Unemp</t>
  </si>
  <si>
    <t>Int</t>
  </si>
  <si>
    <t>Price</t>
  </si>
  <si>
    <t>Ad</t>
  </si>
  <si>
    <t>Income</t>
  </si>
  <si>
    <t>Food spending</t>
  </si>
  <si>
    <t>Housing data</t>
  </si>
  <si>
    <t>thousands</t>
  </si>
  <si>
    <t>millions</t>
  </si>
  <si>
    <t>Starts</t>
  </si>
  <si>
    <t>Pop</t>
  </si>
  <si>
    <t>Mort Rate</t>
  </si>
  <si>
    <t>Sales/Capita (Y)</t>
  </si>
  <si>
    <t>GNP per head (X1)</t>
  </si>
  <si>
    <t>Unemployment rate (X2)</t>
  </si>
  <si>
    <t>%age spend on education (X3)</t>
  </si>
  <si>
    <r>
      <rPr>
        <b/>
        <sz val="11"/>
        <color rgb="FF0070C0"/>
        <rFont val="Calibri"/>
        <family val="2"/>
        <scheme val="minor"/>
      </rPr>
      <t>Y</t>
    </r>
    <r>
      <rPr>
        <b/>
        <sz val="11"/>
        <color theme="1"/>
        <rFont val="Calibri"/>
        <family val="2"/>
        <scheme val="minor"/>
      </rPr>
      <t xml:space="preserve"> = B0 + B1*</t>
    </r>
    <r>
      <rPr>
        <b/>
        <sz val="11"/>
        <color theme="6"/>
        <rFont val="Calibri"/>
        <family val="2"/>
        <scheme val="minor"/>
      </rPr>
      <t>X1</t>
    </r>
    <r>
      <rPr>
        <b/>
        <sz val="11"/>
        <color theme="1"/>
        <rFont val="Calibri"/>
        <family val="2"/>
        <scheme val="minor"/>
      </rPr>
      <t xml:space="preserve"> +B2*</t>
    </r>
    <r>
      <rPr>
        <b/>
        <sz val="11"/>
        <color theme="6"/>
        <rFont val="Calibri"/>
        <family val="2"/>
        <scheme val="minor"/>
      </rPr>
      <t>X2</t>
    </r>
    <r>
      <rPr>
        <b/>
        <sz val="11"/>
        <color theme="1"/>
        <rFont val="Calibri"/>
        <family val="2"/>
        <scheme val="minor"/>
      </rPr>
      <t xml:space="preserve"> + B3*</t>
    </r>
    <r>
      <rPr>
        <b/>
        <sz val="11"/>
        <color theme="6"/>
        <rFont val="Calibri"/>
        <family val="2"/>
        <scheme val="minor"/>
      </rPr>
      <t>X3</t>
    </r>
  </si>
  <si>
    <t>Independent</t>
  </si>
  <si>
    <t>Dependent (predict)</t>
  </si>
  <si>
    <t>File</t>
  </si>
  <si>
    <t>Option</t>
  </si>
  <si>
    <t>Add-Ins (second Last)</t>
  </si>
  <si>
    <t xml:space="preserve">Bottom -&gt; Manage: Excel Add-Ins </t>
  </si>
  <si>
    <t>Go</t>
  </si>
  <si>
    <t>Ok</t>
  </si>
  <si>
    <t>Analysis ToolPack (Check)</t>
  </si>
  <si>
    <t>Data</t>
  </si>
  <si>
    <t>Analysis Tools</t>
  </si>
  <si>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</si>
  <si>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</si>
  <si>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</si>
  <si>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</si>
  <si>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</si>
  <si>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</si>
  <si>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</si>
  <si>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</si>
  <si>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Regression</t>
  </si>
  <si>
    <t>Residual</t>
  </si>
  <si>
    <t>Total</t>
  </si>
  <si>
    <t>Intercept</t>
  </si>
  <si>
    <t>df</t>
  </si>
  <si>
    <t>SS</t>
  </si>
  <si>
    <t>MS</t>
  </si>
  <si>
    <t>F</t>
  </si>
  <si>
    <t>Significance F</t>
  </si>
  <si>
    <t>Coefficients</t>
  </si>
  <si>
    <t>t Stat</t>
  </si>
  <si>
    <t>P-value</t>
  </si>
  <si>
    <t>Lower 95%</t>
  </si>
  <si>
    <t>Upper 95%</t>
  </si>
  <si>
    <t>Lower 95.0%</t>
  </si>
  <si>
    <t>Upper 95.0%</t>
  </si>
  <si>
    <t>RESIDUAL OUTPUT</t>
  </si>
  <si>
    <t>Observation</t>
  </si>
  <si>
    <t>Predicted Sales/Capita (Y)</t>
  </si>
  <si>
    <t>Residuals</t>
  </si>
  <si>
    <t>Coefficients(B)</t>
  </si>
  <si>
    <t>Significance</t>
  </si>
  <si>
    <t>p-value</t>
  </si>
  <si>
    <t>&lt;=0.05</t>
  </si>
  <si>
    <t xml:space="preserve">Predicted Sales/Capita (Y) = 0.0023* GNP </t>
  </si>
  <si>
    <t>Residuals(Actual - Predicted)</t>
  </si>
  <si>
    <t>(Without Finland)</t>
  </si>
  <si>
    <t>=</t>
  </si>
  <si>
    <t>*</t>
  </si>
  <si>
    <t>+</t>
  </si>
  <si>
    <t xml:space="preserve">Predicted Sales/Capita (Y) </t>
  </si>
  <si>
    <t>&lt;0.05</t>
  </si>
  <si>
    <t>Q1</t>
  </si>
  <si>
    <t>Q2</t>
  </si>
  <si>
    <t>Q3</t>
  </si>
  <si>
    <t>Dummy Variables</t>
  </si>
  <si>
    <t>Predicted Sales</t>
  </si>
  <si>
    <t>Price*Ad</t>
  </si>
  <si>
    <t>Ad^2</t>
  </si>
  <si>
    <t>Predicted Food spending</t>
  </si>
  <si>
    <t>abs(Res)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</si>
</sst>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.00"/>
    <numFmt numFmtId="165" formatCode="&quot;$&quot;#,##0"/>
    <numFmt numFmtId="166" formatCode="0.000000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theme="4"/>
      <name val="Calibri"/>
      <family val="2"/>
      <scheme val="minor"/>
    </font>
    <font>
      <b/>
      <sz val="11"/>
      <color theme="6"/>
      <name val="Calibri"/>
      <family val="2"/>
      <scheme val="minor"/>
    </font>
    <font>
      <b/>
      <sz val="11"/>
      <color rgb="FF0070C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6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164" fontId="1" fillId="0" borderId="0" xfId="0" applyNumberFormat="1" applyFont="1"/>
    <xf numFmtId="165" fontId="1" fillId="0" borderId="0" xfId="0" applyNumberFormat="1" applyFont="1"/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1"/>
    <xf numFmtId="0" fontId="3" fillId="0" borderId="0" xfId="1" applyFont="1"/>
    <xf numFmtId="0" fontId="2" fillId="0" borderId="0" xfId="0" applyFont="1" applyAlignment="1">
      <alignment horizontal="centerContinuous"/>
    </xf>
    <xf numFmtId="0" fontId="2" fillId="0" borderId="0" xfId="0" applyFont="1" applyAlignment="1">
      <alignment horizontal="center"/>
    </xf>
    <xf numFmtId="0" fontId="7" fillId="0" borderId="0" xfId="0" applyFont="1"/>
    <xf numFmtId="0" fontId="5" fillId="0" borderId="0" xfId="0" applyFont="1" applyAlignment="1">
      <alignment wrapText="1"/>
    </xf>
    <xf numFmtId="0" fontId="2" fillId="0" borderId="2" xfId="0" applyFont="1" applyBorder="1" applyAlignment="1">
      <alignment horizontal="centerContinuous"/>
    </xf>
    <xf numFmtId="0" fontId="1" fillId="0" borderId="1" xfId="0" applyFont="1" applyBorder="1"/>
    <xf numFmtId="0" fontId="2" fillId="0" borderId="2" xfId="0" applyFont="1" applyBorder="1" applyAlignment="1">
      <alignment horizontal="center"/>
    </xf>
    <xf numFmtId="0" fontId="1" fillId="0" borderId="0" xfId="0" quotePrefix="1" applyFont="1"/>
    <xf numFmtId="166" fontId="1" fillId="0" borderId="0" xfId="0" applyNumberFormat="1" applyFont="1"/>
    <xf numFmtId="0" fontId="3" fillId="0" borderId="0" xfId="0" applyFont="1" applyAlignment="1">
      <alignment horizontal="center"/>
    </xf>
    <xf numFmtId="0" fontId="0" fillId="0" borderId="0" xfId="0" applyFill="1" applyBorder="1" applyAlignment="1"/>
    <xf numFmtId="0" fontId="0" fillId="0" borderId="1" xfId="0" applyFill="1" applyBorder="1" applyAlignment="1"/>
    <xf numFmtId="0" fontId="8" fillId="0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Continuous"/>
    </xf>
    <xf numFmtId="0" fontId="1" fillId="0" borderId="0" xfId="0" applyFont="1" applyFill="1" applyBorder="1" applyAlignment="1"/>
    <xf numFmtId="0" fontId="1" fillId="0" borderId="1" xfId="0" applyFont="1" applyFill="1" applyBorder="1" applyAlignment="1"/>
    <xf numFmtId="0" fontId="2" fillId="0" borderId="2" xfId="0" applyFont="1" applyFill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Heteroscadacity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Reg_Het!$B$25:$B$80</c:f>
              <c:numCache>
                <c:formatCode>General</c:formatCode>
                <c:ptCount val="56"/>
                <c:pt idx="0">
                  <c:v>12240.759441784374</c:v>
                </c:pt>
                <c:pt idx="1">
                  <c:v>7429.4317447517515</c:v>
                </c:pt>
                <c:pt idx="2">
                  <c:v>7788.1153226818469</c:v>
                </c:pt>
                <c:pt idx="3">
                  <c:v>10662.906538375482</c:v>
                </c:pt>
                <c:pt idx="4">
                  <c:v>8431.4097363561414</c:v>
                </c:pt>
                <c:pt idx="5">
                  <c:v>13464.955659946445</c:v>
                </c:pt>
                <c:pt idx="6">
                  <c:v>6480.8275254609489</c:v>
                </c:pt>
                <c:pt idx="7">
                  <c:v>9780.8347222456614</c:v>
                </c:pt>
                <c:pt idx="8">
                  <c:v>7123.3826902112341</c:v>
                </c:pt>
                <c:pt idx="9">
                  <c:v>9228.3200764399062</c:v>
                </c:pt>
                <c:pt idx="10">
                  <c:v>12929.739438962544</c:v>
                </c:pt>
                <c:pt idx="11">
                  <c:v>14193.115850097194</c:v>
                </c:pt>
                <c:pt idx="12">
                  <c:v>12213.998630735179</c:v>
                </c:pt>
                <c:pt idx="13">
                  <c:v>13436.716351049228</c:v>
                </c:pt>
                <c:pt idx="14">
                  <c:v>7024.6190339633758</c:v>
                </c:pt>
                <c:pt idx="15">
                  <c:v>13240.076137262326</c:v>
                </c:pt>
                <c:pt idx="16">
                  <c:v>6756.4195243322174</c:v>
                </c:pt>
                <c:pt idx="17">
                  <c:v>13176.64857958219</c:v>
                </c:pt>
                <c:pt idx="18">
                  <c:v>13062.656395499707</c:v>
                </c:pt>
                <c:pt idx="19">
                  <c:v>9760.7271515125649</c:v>
                </c:pt>
                <c:pt idx="20">
                  <c:v>11273.230450038893</c:v>
                </c:pt>
                <c:pt idx="21">
                  <c:v>12425.275973217498</c:v>
                </c:pt>
                <c:pt idx="22">
                  <c:v>11825.15369670544</c:v>
                </c:pt>
                <c:pt idx="23">
                  <c:v>11372.289805856355</c:v>
                </c:pt>
                <c:pt idx="24">
                  <c:v>6941.3796051197478</c:v>
                </c:pt>
                <c:pt idx="25">
                  <c:v>8693.1038554560055</c:v>
                </c:pt>
                <c:pt idx="26">
                  <c:v>14482.901428309473</c:v>
                </c:pt>
                <c:pt idx="27">
                  <c:v>12676.029208242</c:v>
                </c:pt>
                <c:pt idx="28">
                  <c:v>14286.113364737766</c:v>
                </c:pt>
                <c:pt idx="29">
                  <c:v>10455.916839652427</c:v>
                </c:pt>
                <c:pt idx="30">
                  <c:v>11023.216463938401</c:v>
                </c:pt>
                <c:pt idx="31">
                  <c:v>12187.237819685985</c:v>
                </c:pt>
                <c:pt idx="32">
                  <c:v>6274.724925446706</c:v>
                </c:pt>
                <c:pt idx="33">
                  <c:v>15477.486930673755</c:v>
                </c:pt>
                <c:pt idx="34">
                  <c:v>15276.263373557984</c:v>
                </c:pt>
                <c:pt idx="35">
                  <c:v>7209.5791147509062</c:v>
                </c:pt>
                <c:pt idx="36">
                  <c:v>10151.641982529536</c:v>
                </c:pt>
                <c:pt idx="37">
                  <c:v>15789.006427251952</c:v>
                </c:pt>
                <c:pt idx="38">
                  <c:v>6847.3471419855596</c:v>
                </c:pt>
                <c:pt idx="39">
                  <c:v>6836.5541076950003</c:v>
                </c:pt>
                <c:pt idx="40">
                  <c:v>13098.583893206638</c:v>
                </c:pt>
                <c:pt idx="41">
                  <c:v>13536.662805575505</c:v>
                </c:pt>
                <c:pt idx="42">
                  <c:v>8711.8807781258838</c:v>
                </c:pt>
                <c:pt idx="43">
                  <c:v>5814.4685453575121</c:v>
                </c:pt>
                <c:pt idx="44">
                  <c:v>8003.08890978422</c:v>
                </c:pt>
                <c:pt idx="45">
                  <c:v>6252.8431572959835</c:v>
                </c:pt>
                <c:pt idx="46">
                  <c:v>9192.2447289481734</c:v>
                </c:pt>
                <c:pt idx="47">
                  <c:v>6234.9533333349191</c:v>
                </c:pt>
                <c:pt idx="48">
                  <c:v>11264.211613165959</c:v>
                </c:pt>
                <c:pt idx="49">
                  <c:v>7054.9282398478235</c:v>
                </c:pt>
                <c:pt idx="50">
                  <c:v>15648.696981474681</c:v>
                </c:pt>
                <c:pt idx="51">
                  <c:v>8397.4042858516405</c:v>
                </c:pt>
                <c:pt idx="52">
                  <c:v>7793.5857647195271</c:v>
                </c:pt>
                <c:pt idx="53">
                  <c:v>7517.6980662786546</c:v>
                </c:pt>
                <c:pt idx="54">
                  <c:v>10036.319150383833</c:v>
                </c:pt>
                <c:pt idx="55">
                  <c:v>10530.876680547133</c:v>
                </c:pt>
              </c:numCache>
            </c:numRef>
          </c:xVal>
          <c:yVal>
            <c:numRef>
              <c:f>Reg_Het!$D$25:$D$80</c:f>
              <c:numCache>
                <c:formatCode>General</c:formatCode>
                <c:ptCount val="56"/>
                <c:pt idx="0">
                  <c:v>2594.6294417843746</c:v>
                </c:pt>
                <c:pt idx="1">
                  <c:v>902.36825524824781</c:v>
                </c:pt>
                <c:pt idx="2">
                  <c:v>1910.5846773181538</c:v>
                </c:pt>
                <c:pt idx="3">
                  <c:v>137.02346162451795</c:v>
                </c:pt>
                <c:pt idx="4">
                  <c:v>771.43026364385878</c:v>
                </c:pt>
                <c:pt idx="5">
                  <c:v>267.99565994644581</c:v>
                </c:pt>
                <c:pt idx="6">
                  <c:v>1546.8075254609485</c:v>
                </c:pt>
                <c:pt idx="7">
                  <c:v>570.75472224566147</c:v>
                </c:pt>
                <c:pt idx="8">
                  <c:v>1185.0326902112338</c:v>
                </c:pt>
                <c:pt idx="9">
                  <c:v>998.61992356009432</c:v>
                </c:pt>
                <c:pt idx="10">
                  <c:v>1265.2405610374553</c:v>
                </c:pt>
                <c:pt idx="11">
                  <c:v>2830.3358500971935</c:v>
                </c:pt>
                <c:pt idx="12">
                  <c:v>3330.2013692648216</c:v>
                </c:pt>
                <c:pt idx="13">
                  <c:v>3561.916351049229</c:v>
                </c:pt>
                <c:pt idx="14">
                  <c:v>2354.0990339633754</c:v>
                </c:pt>
                <c:pt idx="15">
                  <c:v>3761.523862737673</c:v>
                </c:pt>
                <c:pt idx="16">
                  <c:v>1407.1204756677826</c:v>
                </c:pt>
                <c:pt idx="17">
                  <c:v>1318.9314204178099</c:v>
                </c:pt>
                <c:pt idx="18">
                  <c:v>496.54360450029344</c:v>
                </c:pt>
                <c:pt idx="19">
                  <c:v>2873.2128484874356</c:v>
                </c:pt>
                <c:pt idx="20">
                  <c:v>1801.2504500388932</c:v>
                </c:pt>
                <c:pt idx="21">
                  <c:v>1910.0340267825013</c:v>
                </c:pt>
                <c:pt idx="22">
                  <c:v>1116.6536967054399</c:v>
                </c:pt>
                <c:pt idx="23">
                  <c:v>2976.380194143645</c:v>
                </c:pt>
                <c:pt idx="24">
                  <c:v>420.51960511974812</c:v>
                </c:pt>
                <c:pt idx="25">
                  <c:v>660.14385545600544</c:v>
                </c:pt>
                <c:pt idx="26">
                  <c:v>3758.9814283094729</c:v>
                </c:pt>
                <c:pt idx="27">
                  <c:v>1104.2792082420001</c:v>
                </c:pt>
                <c:pt idx="28">
                  <c:v>2841.5633647377672</c:v>
                </c:pt>
                <c:pt idx="29">
                  <c:v>1136.566839652427</c:v>
                </c:pt>
                <c:pt idx="30">
                  <c:v>1787.9764639384011</c:v>
                </c:pt>
                <c:pt idx="31">
                  <c:v>1842.1721803140153</c:v>
                </c:pt>
                <c:pt idx="32">
                  <c:v>1172.0550745532937</c:v>
                </c:pt>
                <c:pt idx="33">
                  <c:v>3741.1130693262439</c:v>
                </c:pt>
                <c:pt idx="34">
                  <c:v>2013.7833735579843</c:v>
                </c:pt>
                <c:pt idx="35">
                  <c:v>21.380885249093808</c:v>
                </c:pt>
                <c:pt idx="36">
                  <c:v>2943.1219825295357</c:v>
                </c:pt>
                <c:pt idx="37">
                  <c:v>2868.9935727480479</c:v>
                </c:pt>
                <c:pt idx="38">
                  <c:v>319.83285801444072</c:v>
                </c:pt>
                <c:pt idx="39">
                  <c:v>316.75589230500009</c:v>
                </c:pt>
                <c:pt idx="40">
                  <c:v>2698.1938932066387</c:v>
                </c:pt>
                <c:pt idx="41">
                  <c:v>4715.8571944244959</c:v>
                </c:pt>
                <c:pt idx="42">
                  <c:v>1858.0492218741165</c:v>
                </c:pt>
                <c:pt idx="43">
                  <c:v>640.09145464248832</c:v>
                </c:pt>
                <c:pt idx="44">
                  <c:v>261.45890978421994</c:v>
                </c:pt>
                <c:pt idx="45">
                  <c:v>1871.7131572959834</c:v>
                </c:pt>
                <c:pt idx="46">
                  <c:v>1690.7647289481738</c:v>
                </c:pt>
                <c:pt idx="47">
                  <c:v>2205.3533333349192</c:v>
                </c:pt>
                <c:pt idx="48">
                  <c:v>3606.9083868340422</c:v>
                </c:pt>
                <c:pt idx="49">
                  <c:v>379.01176015217607</c:v>
                </c:pt>
                <c:pt idx="50">
                  <c:v>3978.57698147468</c:v>
                </c:pt>
                <c:pt idx="51">
                  <c:v>2612.6842858516402</c:v>
                </c:pt>
                <c:pt idx="52">
                  <c:v>148.37423528047293</c:v>
                </c:pt>
                <c:pt idx="53">
                  <c:v>933.50193372134618</c:v>
                </c:pt>
                <c:pt idx="54">
                  <c:v>1821.8808496161673</c:v>
                </c:pt>
                <c:pt idx="55">
                  <c:v>1369.9633194528669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C8C-4801-9D3B-CF77F8A806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75755072"/>
        <c:axId val="1765026992"/>
      </c:scatterChart>
      <c:valAx>
        <c:axId val="15757550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5026992"/>
        <c:crosses val="autoZero"/>
        <c:crossBetween val="midCat"/>
      </c:valAx>
      <c:valAx>
        <c:axId val="17650269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7575507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556260</xdr:colOff>
      <xdr:row>24</xdr:row>
      <xdr:rowOff>41910</xdr:rowOff>
    </xdr:from>
    <xdr:to>
      <xdr:col>10</xdr:col>
      <xdr:colOff>274320</xdr:colOff>
      <xdr:row>39</xdr:row>
      <xdr:rowOff>41910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16FEA05-41A2-1D43-3ED4-25387CD0699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E1:V47"/>
  <sheetViews>
    <sheetView tabSelected="1" topLeftCell="B1" zoomScaleNormal="100" workbookViewId="0">
      <selection activeCell="E2" sqref="E2"/>
    </sheetView>
  </sheetViews>
  <sheetFormatPr defaultColWidth="9.109375" defaultRowHeight="14.4" x14ac:dyDescent="0.3"/>
  <cols>
    <col min="1" max="5" width="9.109375" style="1"/>
    <col min="6" max="6" width="12" style="1" bestFit="1" customWidth="1"/>
    <col min="7" max="7" width="12.6640625" style="1" customWidth="1"/>
    <col min="8" max="8" width="9.6640625" style="1" customWidth="1"/>
    <col min="9" max="9" width="14" style="1" customWidth="1"/>
    <col min="10" max="10" width="9.109375" style="1"/>
    <col min="11" max="12" width="15" style="1" customWidth="1"/>
    <col min="13" max="14" width="9.109375" style="1"/>
    <col min="15" max="15" width="31.33203125" style="1" bestFit="1" customWidth="1"/>
    <col min="16" max="16" width="24.109375" style="1" bestFit="1" customWidth="1"/>
    <col min="17" max="17" width="9.5546875" style="1" customWidth="1"/>
    <col min="18" max="16384" width="9.109375" style="1"/>
  </cols>
  <sheetData>
    <row r="1" spans="5:22" x14ac:dyDescent="0.3">
      <c r="I1" s="1" t="s">
        <v>24</v>
      </c>
    </row>
    <row r="2" spans="5:22" ht="28.8" x14ac:dyDescent="0.3">
      <c r="F2" s="12" t="s">
        <v>0</v>
      </c>
      <c r="G2" s="12" t="s">
        <v>22</v>
      </c>
      <c r="H2" s="12" t="s">
        <v>23</v>
      </c>
      <c r="I2" s="12" t="s">
        <v>42</v>
      </c>
      <c r="J2" s="12" t="s">
        <v>43</v>
      </c>
      <c r="K2" s="12" t="s">
        <v>44</v>
      </c>
      <c r="L2" s="12" t="s">
        <v>45</v>
      </c>
      <c r="M2" s="2"/>
      <c r="N2" s="2"/>
      <c r="P2" s="1">
        <v>1</v>
      </c>
      <c r="Q2"/>
      <c r="R2"/>
      <c r="S2"/>
      <c r="T2"/>
      <c r="U2"/>
      <c r="V2"/>
    </row>
    <row r="3" spans="5:22" x14ac:dyDescent="0.3">
      <c r="E3" s="1">
        <v>1</v>
      </c>
      <c r="F3" s="1" t="s">
        <v>1</v>
      </c>
      <c r="G3" s="1">
        <v>8.4</v>
      </c>
      <c r="H3" s="1">
        <v>941.2</v>
      </c>
      <c r="I3" s="3">
        <f>H3/G3</f>
        <v>112.04761904761905</v>
      </c>
      <c r="J3" s="4">
        <v>49600</v>
      </c>
      <c r="K3" s="1">
        <v>4.2</v>
      </c>
      <c r="L3" s="1">
        <v>5.8</v>
      </c>
      <c r="P3" s="1">
        <v>4.22</v>
      </c>
      <c r="Q3"/>
      <c r="R3"/>
      <c r="S3"/>
      <c r="T3"/>
      <c r="U3"/>
      <c r="V3"/>
    </row>
    <row r="4" spans="5:22" x14ac:dyDescent="0.3">
      <c r="E4" s="1">
        <v>2</v>
      </c>
      <c r="F4" s="1" t="s">
        <v>2</v>
      </c>
      <c r="G4" s="1">
        <v>10.5</v>
      </c>
      <c r="H4" s="1">
        <v>1681.9</v>
      </c>
      <c r="I4" s="3">
        <f t="shared" ref="I4:I23" si="0">H4/G4</f>
        <v>160.18095238095239</v>
      </c>
      <c r="J4" s="4">
        <v>47090</v>
      </c>
      <c r="K4" s="1">
        <v>8.1</v>
      </c>
      <c r="L4" s="1">
        <v>5.9</v>
      </c>
      <c r="Q4"/>
      <c r="R4"/>
      <c r="S4"/>
      <c r="T4"/>
      <c r="U4"/>
      <c r="V4"/>
    </row>
    <row r="5" spans="5:22" x14ac:dyDescent="0.3">
      <c r="E5" s="1">
        <v>3</v>
      </c>
      <c r="F5" s="1" t="s">
        <v>3</v>
      </c>
      <c r="G5" s="1">
        <v>7.6</v>
      </c>
      <c r="H5" s="1">
        <v>154</v>
      </c>
      <c r="I5" s="3">
        <f t="shared" si="0"/>
        <v>20.263157894736842</v>
      </c>
      <c r="J5" s="4">
        <v>6550</v>
      </c>
      <c r="K5" s="1">
        <v>13.5</v>
      </c>
      <c r="L5" s="1">
        <v>3.5</v>
      </c>
      <c r="O5" s="1" t="s">
        <v>46</v>
      </c>
      <c r="Q5"/>
      <c r="R5"/>
      <c r="S5"/>
      <c r="T5"/>
      <c r="U5"/>
      <c r="V5"/>
    </row>
    <row r="6" spans="5:22" x14ac:dyDescent="0.3">
      <c r="E6" s="1">
        <v>4</v>
      </c>
      <c r="F6" s="1" t="s">
        <v>4</v>
      </c>
      <c r="G6" s="1">
        <v>10.199999999999999</v>
      </c>
      <c r="H6" s="1">
        <v>1028.7</v>
      </c>
      <c r="I6" s="3">
        <f t="shared" si="0"/>
        <v>100.85294117647059</v>
      </c>
      <c r="J6" s="4">
        <v>20670</v>
      </c>
      <c r="K6" s="1">
        <v>6.6</v>
      </c>
      <c r="L6" s="1">
        <v>4.4000000000000004</v>
      </c>
      <c r="Q6"/>
      <c r="R6"/>
      <c r="S6"/>
      <c r="T6"/>
      <c r="U6"/>
      <c r="V6"/>
    </row>
    <row r="7" spans="5:22" x14ac:dyDescent="0.3">
      <c r="E7" s="1">
        <v>5</v>
      </c>
      <c r="F7" s="1" t="s">
        <v>5</v>
      </c>
      <c r="G7" s="1">
        <v>5.5</v>
      </c>
      <c r="H7" s="1">
        <v>935.4</v>
      </c>
      <c r="I7" s="3">
        <f t="shared" si="0"/>
        <v>170.07272727272726</v>
      </c>
      <c r="J7" s="4">
        <v>62120</v>
      </c>
      <c r="K7" s="1">
        <v>5.2</v>
      </c>
      <c r="L7" s="1">
        <v>8.4</v>
      </c>
    </row>
    <row r="8" spans="5:22" x14ac:dyDescent="0.3">
      <c r="E8" s="1">
        <v>6</v>
      </c>
      <c r="F8" s="1" t="s">
        <v>6</v>
      </c>
      <c r="G8" s="1">
        <v>5.3</v>
      </c>
      <c r="H8" s="1">
        <v>1971</v>
      </c>
      <c r="I8" s="3">
        <f t="shared" si="0"/>
        <v>371.88679245283021</v>
      </c>
      <c r="J8" s="4">
        <v>51320</v>
      </c>
      <c r="K8" s="1">
        <v>9.9</v>
      </c>
      <c r="L8" s="1">
        <v>6.3</v>
      </c>
    </row>
    <row r="9" spans="5:22" x14ac:dyDescent="0.3">
      <c r="E9" s="1">
        <v>7</v>
      </c>
      <c r="F9" s="1" t="s">
        <v>7</v>
      </c>
      <c r="G9" s="1">
        <v>61.9</v>
      </c>
      <c r="H9" s="1">
        <v>5928.9</v>
      </c>
      <c r="I9" s="3">
        <f t="shared" si="0"/>
        <v>95.78190630048465</v>
      </c>
      <c r="J9" s="4">
        <v>44510</v>
      </c>
      <c r="K9" s="1">
        <v>10</v>
      </c>
      <c r="L9" s="1">
        <v>5.7</v>
      </c>
      <c r="O9" s="11" t="s">
        <v>48</v>
      </c>
    </row>
    <row r="10" spans="5:22" x14ac:dyDescent="0.3">
      <c r="E10" s="1">
        <v>8</v>
      </c>
      <c r="F10" s="1" t="s">
        <v>8</v>
      </c>
      <c r="G10" s="1">
        <v>82.5</v>
      </c>
      <c r="H10" s="1">
        <v>6824.3</v>
      </c>
      <c r="I10" s="3">
        <f t="shared" si="0"/>
        <v>82.718787878787879</v>
      </c>
      <c r="J10" s="4">
        <v>44450</v>
      </c>
      <c r="K10" s="1">
        <v>9.1</v>
      </c>
      <c r="L10" s="1">
        <v>4.5999999999999996</v>
      </c>
      <c r="O10" s="2" t="s">
        <v>42</v>
      </c>
    </row>
    <row r="11" spans="5:22" x14ac:dyDescent="0.3">
      <c r="E11" s="1">
        <v>9</v>
      </c>
      <c r="F11" s="1" t="s">
        <v>9</v>
      </c>
      <c r="G11" s="1">
        <v>11.2</v>
      </c>
      <c r="H11" s="1">
        <v>813</v>
      </c>
      <c r="I11" s="3">
        <f t="shared" si="0"/>
        <v>72.589285714285722</v>
      </c>
      <c r="J11" s="4">
        <v>31670</v>
      </c>
      <c r="K11" s="1">
        <v>9.9</v>
      </c>
      <c r="L11" s="1">
        <v>3.9</v>
      </c>
    </row>
    <row r="12" spans="5:22" x14ac:dyDescent="0.3">
      <c r="E12" s="1">
        <v>10</v>
      </c>
      <c r="F12" s="1" t="s">
        <v>10</v>
      </c>
      <c r="G12" s="1">
        <v>10</v>
      </c>
      <c r="H12" s="1">
        <v>449</v>
      </c>
      <c r="I12" s="3">
        <f t="shared" si="0"/>
        <v>44.9</v>
      </c>
      <c r="J12" s="4">
        <v>15410</v>
      </c>
      <c r="K12" s="1">
        <v>7.3</v>
      </c>
      <c r="L12" s="1">
        <v>5.0999999999999996</v>
      </c>
      <c r="O12" s="11" t="s">
        <v>47</v>
      </c>
    </row>
    <row r="13" spans="5:22" x14ac:dyDescent="0.3">
      <c r="E13" s="1">
        <v>11</v>
      </c>
      <c r="F13" s="1" t="s">
        <v>11</v>
      </c>
      <c r="G13" s="1">
        <v>4.4000000000000004</v>
      </c>
      <c r="H13" s="1">
        <v>576.9</v>
      </c>
      <c r="I13" s="3">
        <f t="shared" si="0"/>
        <v>131.11363636363635</v>
      </c>
      <c r="J13" s="4">
        <v>60460</v>
      </c>
      <c r="K13" s="1">
        <v>6.3</v>
      </c>
      <c r="L13" s="1">
        <v>4.3</v>
      </c>
      <c r="O13" s="2" t="s">
        <v>43</v>
      </c>
    </row>
    <row r="14" spans="5:22" x14ac:dyDescent="0.3">
      <c r="E14" s="1">
        <v>12</v>
      </c>
      <c r="F14" s="1" t="s">
        <v>12</v>
      </c>
      <c r="G14" s="1">
        <v>58.9</v>
      </c>
      <c r="H14" s="1">
        <v>3858.2</v>
      </c>
      <c r="I14" s="3">
        <f t="shared" si="0"/>
        <v>65.504244482173178</v>
      </c>
      <c r="J14" s="4">
        <v>38490</v>
      </c>
      <c r="K14" s="1">
        <v>9.3000000000000007</v>
      </c>
      <c r="L14" s="1">
        <v>5</v>
      </c>
      <c r="O14" s="2" t="s">
        <v>44</v>
      </c>
    </row>
    <row r="15" spans="5:22" x14ac:dyDescent="0.3">
      <c r="E15" s="1">
        <v>13</v>
      </c>
      <c r="F15" s="1" t="s">
        <v>13</v>
      </c>
      <c r="G15" s="1">
        <v>16.5</v>
      </c>
      <c r="H15" s="1">
        <v>2168.5</v>
      </c>
      <c r="I15" s="3">
        <f t="shared" si="0"/>
        <v>131.42424242424244</v>
      </c>
      <c r="J15" s="4">
        <v>52960</v>
      </c>
      <c r="K15" s="1">
        <v>4.4000000000000004</v>
      </c>
      <c r="L15" s="1">
        <v>5</v>
      </c>
      <c r="O15" s="2" t="s">
        <v>45</v>
      </c>
    </row>
    <row r="16" spans="5:22" x14ac:dyDescent="0.3">
      <c r="E16" s="1">
        <v>14</v>
      </c>
      <c r="F16" s="1" t="s">
        <v>14</v>
      </c>
      <c r="G16" s="1">
        <v>38</v>
      </c>
      <c r="H16" s="1">
        <v>2847</v>
      </c>
      <c r="I16" s="3">
        <f t="shared" si="0"/>
        <v>74.921052631578945</v>
      </c>
      <c r="J16" s="4">
        <v>13850</v>
      </c>
      <c r="K16" s="1">
        <v>14.4</v>
      </c>
      <c r="L16" s="1">
        <v>5.6</v>
      </c>
    </row>
    <row r="17" spans="5:16" x14ac:dyDescent="0.3">
      <c r="E17" s="1">
        <v>15</v>
      </c>
      <c r="F17" s="1" t="s">
        <v>15</v>
      </c>
      <c r="G17" s="1">
        <v>10.7</v>
      </c>
      <c r="H17" s="1">
        <v>728.6</v>
      </c>
      <c r="I17" s="3">
        <f t="shared" si="0"/>
        <v>68.093457943925245</v>
      </c>
      <c r="J17" s="4">
        <v>22920</v>
      </c>
      <c r="K17" s="1">
        <v>6.3</v>
      </c>
      <c r="L17" s="1">
        <v>5.9</v>
      </c>
      <c r="O17" s="1" t="s">
        <v>49</v>
      </c>
      <c r="P17" s="1" t="s">
        <v>56</v>
      </c>
    </row>
    <row r="18" spans="5:16" x14ac:dyDescent="0.3">
      <c r="E18" s="1">
        <v>16</v>
      </c>
      <c r="F18" s="1" t="s">
        <v>16</v>
      </c>
      <c r="G18" s="1">
        <v>21.3</v>
      </c>
      <c r="H18" s="1">
        <v>687.2</v>
      </c>
      <c r="I18" s="3">
        <f t="shared" si="0"/>
        <v>32.262910798122064</v>
      </c>
      <c r="J18" s="4">
        <v>9300</v>
      </c>
      <c r="K18" s="1">
        <v>7</v>
      </c>
      <c r="L18" s="1">
        <v>3.3</v>
      </c>
      <c r="O18" s="1" t="s">
        <v>50</v>
      </c>
      <c r="P18" s="1" t="s">
        <v>57</v>
      </c>
    </row>
    <row r="19" spans="5:16" x14ac:dyDescent="0.3">
      <c r="E19" s="1">
        <v>17</v>
      </c>
      <c r="F19" s="1" t="s">
        <v>17</v>
      </c>
      <c r="G19" s="1">
        <v>44.8</v>
      </c>
      <c r="H19" s="1">
        <v>4745.8</v>
      </c>
      <c r="I19" s="3">
        <f t="shared" si="0"/>
        <v>105.93303571428572</v>
      </c>
      <c r="J19" s="4">
        <v>35220</v>
      </c>
      <c r="K19" s="1">
        <v>14.2</v>
      </c>
      <c r="L19" s="1">
        <v>4.4000000000000004</v>
      </c>
      <c r="O19" s="1" t="s">
        <v>51</v>
      </c>
      <c r="P19" s="1" t="s">
        <v>55</v>
      </c>
    </row>
    <row r="20" spans="5:16" x14ac:dyDescent="0.3">
      <c r="E20" s="1">
        <v>18</v>
      </c>
      <c r="F20" s="1" t="s">
        <v>18</v>
      </c>
      <c r="G20" s="1">
        <v>7.5</v>
      </c>
      <c r="H20" s="1">
        <v>1130.4000000000001</v>
      </c>
      <c r="I20" s="3">
        <f t="shared" si="0"/>
        <v>150.72</v>
      </c>
      <c r="J20" s="4">
        <v>64430</v>
      </c>
      <c r="K20" s="1">
        <v>3.6</v>
      </c>
      <c r="L20" s="1">
        <v>5.6</v>
      </c>
      <c r="O20" s="1" t="s">
        <v>52</v>
      </c>
      <c r="P20" s="1" t="s">
        <v>54</v>
      </c>
    </row>
    <row r="21" spans="5:16" x14ac:dyDescent="0.3">
      <c r="E21" s="1">
        <v>19</v>
      </c>
      <c r="F21" s="1" t="s">
        <v>19</v>
      </c>
      <c r="G21" s="1">
        <v>9.1999999999999993</v>
      </c>
      <c r="H21" s="1">
        <v>2113.4</v>
      </c>
      <c r="I21" s="3">
        <f t="shared" si="0"/>
        <v>229.71739130434784</v>
      </c>
      <c r="J21" s="4">
        <v>51950</v>
      </c>
      <c r="K21" s="1">
        <v>6.3</v>
      </c>
      <c r="L21" s="1">
        <v>7.6</v>
      </c>
      <c r="O21" s="1" t="s">
        <v>53</v>
      </c>
    </row>
    <row r="22" spans="5:16" x14ac:dyDescent="0.3">
      <c r="E22" s="1">
        <v>20</v>
      </c>
      <c r="F22" s="1" t="s">
        <v>20</v>
      </c>
      <c r="G22" s="1">
        <v>75.8</v>
      </c>
      <c r="H22" s="1">
        <v>2879</v>
      </c>
      <c r="I22" s="3">
        <f t="shared" si="0"/>
        <v>37.981530343007918</v>
      </c>
      <c r="J22" s="4">
        <v>9940</v>
      </c>
      <c r="K22" s="1">
        <v>8.6</v>
      </c>
      <c r="L22" s="1">
        <v>3.7</v>
      </c>
      <c r="O22" s="1" t="s">
        <v>55</v>
      </c>
    </row>
    <row r="23" spans="5:16" x14ac:dyDescent="0.3">
      <c r="E23" s="1">
        <v>21</v>
      </c>
      <c r="F23" s="1" t="s">
        <v>21</v>
      </c>
      <c r="G23" s="1">
        <v>61</v>
      </c>
      <c r="H23" s="1">
        <v>9887.2000000000007</v>
      </c>
      <c r="I23" s="3">
        <f t="shared" si="0"/>
        <v>162.08524590163935</v>
      </c>
      <c r="J23" s="4">
        <v>43540</v>
      </c>
      <c r="K23" s="1">
        <v>5.9</v>
      </c>
      <c r="L23" s="1">
        <v>4.8</v>
      </c>
      <c r="O23" s="1" t="s">
        <v>54</v>
      </c>
    </row>
    <row r="26" spans="5:16" x14ac:dyDescent="0.3">
      <c r="I26" s="1" t="s">
        <v>24</v>
      </c>
    </row>
    <row r="27" spans="5:16" ht="28.8" x14ac:dyDescent="0.3">
      <c r="F27" s="12" t="s">
        <v>0</v>
      </c>
      <c r="G27" s="12" t="s">
        <v>22</v>
      </c>
      <c r="H27" s="12" t="s">
        <v>23</v>
      </c>
      <c r="I27" s="12" t="s">
        <v>42</v>
      </c>
      <c r="J27" s="12" t="s">
        <v>43</v>
      </c>
      <c r="K27" s="12" t="s">
        <v>45</v>
      </c>
      <c r="L27" s="12" t="s">
        <v>44</v>
      </c>
    </row>
    <row r="28" spans="5:16" x14ac:dyDescent="0.3">
      <c r="E28" s="1">
        <v>1</v>
      </c>
      <c r="F28" s="1" t="s">
        <v>1</v>
      </c>
      <c r="G28" s="1">
        <v>8.4</v>
      </c>
      <c r="H28" s="1">
        <v>941.2</v>
      </c>
      <c r="I28" s="3">
        <f>H28/G28</f>
        <v>112.04761904761905</v>
      </c>
      <c r="J28" s="4">
        <v>49600</v>
      </c>
      <c r="K28" s="1">
        <v>5.8</v>
      </c>
      <c r="L28" s="1">
        <v>4.2</v>
      </c>
    </row>
    <row r="29" spans="5:16" x14ac:dyDescent="0.3">
      <c r="E29" s="1">
        <v>2</v>
      </c>
      <c r="F29" s="1" t="s">
        <v>2</v>
      </c>
      <c r="G29" s="1">
        <v>10.5</v>
      </c>
      <c r="H29" s="1">
        <v>1681.9</v>
      </c>
      <c r="I29" s="3">
        <f t="shared" ref="I29:I47" si="1">H29/G29</f>
        <v>160.18095238095239</v>
      </c>
      <c r="J29" s="4">
        <v>47090</v>
      </c>
      <c r="K29" s="1">
        <v>5.9</v>
      </c>
      <c r="L29" s="1">
        <v>8.1</v>
      </c>
    </row>
    <row r="30" spans="5:16" x14ac:dyDescent="0.3">
      <c r="E30" s="1">
        <v>3</v>
      </c>
      <c r="F30" s="1" t="s">
        <v>3</v>
      </c>
      <c r="G30" s="1">
        <v>7.6</v>
      </c>
      <c r="H30" s="1">
        <v>154</v>
      </c>
      <c r="I30" s="3">
        <f t="shared" si="1"/>
        <v>20.263157894736842</v>
      </c>
      <c r="J30" s="4">
        <v>6550</v>
      </c>
      <c r="K30" s="1">
        <v>3.5</v>
      </c>
      <c r="L30" s="1">
        <v>13.5</v>
      </c>
    </row>
    <row r="31" spans="5:16" x14ac:dyDescent="0.3">
      <c r="E31" s="1">
        <v>4</v>
      </c>
      <c r="F31" s="1" t="s">
        <v>4</v>
      </c>
      <c r="G31" s="1">
        <v>10.199999999999999</v>
      </c>
      <c r="H31" s="1">
        <v>1028.7</v>
      </c>
      <c r="I31" s="3">
        <f t="shared" si="1"/>
        <v>100.85294117647059</v>
      </c>
      <c r="J31" s="4">
        <v>20670</v>
      </c>
      <c r="K31" s="1">
        <v>4.4000000000000004</v>
      </c>
      <c r="L31" s="1">
        <v>6.6</v>
      </c>
    </row>
    <row r="32" spans="5:16" x14ac:dyDescent="0.3">
      <c r="E32" s="1">
        <v>5</v>
      </c>
      <c r="F32" s="1" t="s">
        <v>5</v>
      </c>
      <c r="G32" s="1">
        <v>5.5</v>
      </c>
      <c r="H32" s="1">
        <v>935.4</v>
      </c>
      <c r="I32" s="3">
        <f t="shared" si="1"/>
        <v>170.07272727272726</v>
      </c>
      <c r="J32" s="4">
        <v>62120</v>
      </c>
      <c r="K32" s="1">
        <v>8.4</v>
      </c>
      <c r="L32" s="1">
        <v>5.2</v>
      </c>
    </row>
    <row r="33" spans="5:12" x14ac:dyDescent="0.3">
      <c r="E33" s="1">
        <v>6</v>
      </c>
      <c r="F33" s="1" t="s">
        <v>7</v>
      </c>
      <c r="G33" s="1">
        <v>61.9</v>
      </c>
      <c r="H33" s="1">
        <v>5928.9</v>
      </c>
      <c r="I33" s="3">
        <f t="shared" si="1"/>
        <v>95.78190630048465</v>
      </c>
      <c r="J33" s="4">
        <v>44510</v>
      </c>
      <c r="K33" s="1">
        <v>5.7</v>
      </c>
      <c r="L33" s="1">
        <v>10</v>
      </c>
    </row>
    <row r="34" spans="5:12" x14ac:dyDescent="0.3">
      <c r="E34" s="1">
        <v>7</v>
      </c>
      <c r="F34" s="1" t="s">
        <v>8</v>
      </c>
      <c r="G34" s="1">
        <v>82.5</v>
      </c>
      <c r="H34" s="1">
        <v>6824.3</v>
      </c>
      <c r="I34" s="3">
        <f t="shared" si="1"/>
        <v>82.718787878787879</v>
      </c>
      <c r="J34" s="4">
        <v>44450</v>
      </c>
      <c r="K34" s="1">
        <v>4.5999999999999996</v>
      </c>
      <c r="L34" s="1">
        <v>9.1</v>
      </c>
    </row>
    <row r="35" spans="5:12" x14ac:dyDescent="0.3">
      <c r="E35" s="1">
        <v>8</v>
      </c>
      <c r="F35" s="1" t="s">
        <v>9</v>
      </c>
      <c r="G35" s="1">
        <v>11.2</v>
      </c>
      <c r="H35" s="1">
        <v>813</v>
      </c>
      <c r="I35" s="3">
        <f t="shared" si="1"/>
        <v>72.589285714285722</v>
      </c>
      <c r="J35" s="4">
        <v>31670</v>
      </c>
      <c r="K35" s="1">
        <v>3.9</v>
      </c>
      <c r="L35" s="1">
        <v>9.9</v>
      </c>
    </row>
    <row r="36" spans="5:12" x14ac:dyDescent="0.3">
      <c r="E36" s="1">
        <v>9</v>
      </c>
      <c r="F36" s="1" t="s">
        <v>10</v>
      </c>
      <c r="G36" s="1">
        <v>10</v>
      </c>
      <c r="H36" s="1">
        <v>449</v>
      </c>
      <c r="I36" s="3">
        <f t="shared" si="1"/>
        <v>44.9</v>
      </c>
      <c r="J36" s="4">
        <v>15410</v>
      </c>
      <c r="K36" s="1">
        <v>5.0999999999999996</v>
      </c>
      <c r="L36" s="1">
        <v>7.3</v>
      </c>
    </row>
    <row r="37" spans="5:12" x14ac:dyDescent="0.3">
      <c r="E37" s="1">
        <v>10</v>
      </c>
      <c r="F37" s="1" t="s">
        <v>11</v>
      </c>
      <c r="G37" s="1">
        <v>4.4000000000000004</v>
      </c>
      <c r="H37" s="1">
        <v>576.9</v>
      </c>
      <c r="I37" s="3">
        <f t="shared" si="1"/>
        <v>131.11363636363635</v>
      </c>
      <c r="J37" s="4">
        <v>60460</v>
      </c>
      <c r="K37" s="1">
        <v>4.3</v>
      </c>
      <c r="L37" s="1">
        <v>6.3</v>
      </c>
    </row>
    <row r="38" spans="5:12" x14ac:dyDescent="0.3">
      <c r="E38" s="1">
        <v>11</v>
      </c>
      <c r="F38" s="1" t="s">
        <v>12</v>
      </c>
      <c r="G38" s="1">
        <v>58.9</v>
      </c>
      <c r="H38" s="1">
        <v>3858.2</v>
      </c>
      <c r="I38" s="3">
        <f t="shared" si="1"/>
        <v>65.504244482173178</v>
      </c>
      <c r="J38" s="4">
        <v>38490</v>
      </c>
      <c r="K38" s="1">
        <v>5</v>
      </c>
      <c r="L38" s="1">
        <v>9.3000000000000007</v>
      </c>
    </row>
    <row r="39" spans="5:12" x14ac:dyDescent="0.3">
      <c r="E39" s="1">
        <v>12</v>
      </c>
      <c r="F39" s="1" t="s">
        <v>13</v>
      </c>
      <c r="G39" s="1">
        <v>16.5</v>
      </c>
      <c r="H39" s="1">
        <v>2168.5</v>
      </c>
      <c r="I39" s="3">
        <f t="shared" si="1"/>
        <v>131.42424242424244</v>
      </c>
      <c r="J39" s="4">
        <v>52960</v>
      </c>
      <c r="K39" s="1">
        <v>5</v>
      </c>
      <c r="L39" s="1">
        <v>4.4000000000000004</v>
      </c>
    </row>
    <row r="40" spans="5:12" x14ac:dyDescent="0.3">
      <c r="E40" s="1">
        <v>13</v>
      </c>
      <c r="F40" s="1" t="s">
        <v>14</v>
      </c>
      <c r="G40" s="1">
        <v>38</v>
      </c>
      <c r="H40" s="1">
        <v>2847</v>
      </c>
      <c r="I40" s="3">
        <f t="shared" si="1"/>
        <v>74.921052631578945</v>
      </c>
      <c r="J40" s="4">
        <v>13850</v>
      </c>
      <c r="K40" s="1">
        <v>5.6</v>
      </c>
      <c r="L40" s="1">
        <v>14.4</v>
      </c>
    </row>
    <row r="41" spans="5:12" x14ac:dyDescent="0.3">
      <c r="E41" s="1">
        <v>14</v>
      </c>
      <c r="F41" s="1" t="s">
        <v>15</v>
      </c>
      <c r="G41" s="1">
        <v>10.7</v>
      </c>
      <c r="H41" s="1">
        <v>728.6</v>
      </c>
      <c r="I41" s="3">
        <f t="shared" si="1"/>
        <v>68.093457943925245</v>
      </c>
      <c r="J41" s="4">
        <v>22920</v>
      </c>
      <c r="K41" s="1">
        <v>5.9</v>
      </c>
      <c r="L41" s="1">
        <v>6.3</v>
      </c>
    </row>
    <row r="42" spans="5:12" x14ac:dyDescent="0.3">
      <c r="E42" s="1">
        <v>15</v>
      </c>
      <c r="F42" s="1" t="s">
        <v>16</v>
      </c>
      <c r="G42" s="1">
        <v>21.3</v>
      </c>
      <c r="H42" s="1">
        <v>687.2</v>
      </c>
      <c r="I42" s="3">
        <f t="shared" si="1"/>
        <v>32.262910798122064</v>
      </c>
      <c r="J42" s="4">
        <v>9300</v>
      </c>
      <c r="K42" s="1">
        <v>3.3</v>
      </c>
      <c r="L42" s="1">
        <v>7</v>
      </c>
    </row>
    <row r="43" spans="5:12" x14ac:dyDescent="0.3">
      <c r="E43" s="1">
        <v>16</v>
      </c>
      <c r="F43" s="1" t="s">
        <v>17</v>
      </c>
      <c r="G43" s="1">
        <v>44.8</v>
      </c>
      <c r="H43" s="1">
        <v>4745.8</v>
      </c>
      <c r="I43" s="3">
        <f t="shared" si="1"/>
        <v>105.93303571428572</v>
      </c>
      <c r="J43" s="4">
        <v>35220</v>
      </c>
      <c r="K43" s="1">
        <v>4.4000000000000004</v>
      </c>
      <c r="L43" s="1">
        <v>14.2</v>
      </c>
    </row>
    <row r="44" spans="5:12" x14ac:dyDescent="0.3">
      <c r="E44" s="1">
        <v>17</v>
      </c>
      <c r="F44" s="1" t="s">
        <v>18</v>
      </c>
      <c r="G44" s="1">
        <v>7.5</v>
      </c>
      <c r="H44" s="1">
        <v>1130.4000000000001</v>
      </c>
      <c r="I44" s="3">
        <f t="shared" si="1"/>
        <v>150.72</v>
      </c>
      <c r="J44" s="4">
        <v>64430</v>
      </c>
      <c r="K44" s="1">
        <v>5.6</v>
      </c>
      <c r="L44" s="1">
        <v>3.6</v>
      </c>
    </row>
    <row r="45" spans="5:12" x14ac:dyDescent="0.3">
      <c r="E45" s="1">
        <v>18</v>
      </c>
      <c r="F45" s="1" t="s">
        <v>19</v>
      </c>
      <c r="G45" s="1">
        <v>9.1999999999999993</v>
      </c>
      <c r="H45" s="1">
        <v>2113.4</v>
      </c>
      <c r="I45" s="3">
        <f t="shared" si="1"/>
        <v>229.71739130434784</v>
      </c>
      <c r="J45" s="4">
        <v>51950</v>
      </c>
      <c r="K45" s="1">
        <v>7.6</v>
      </c>
      <c r="L45" s="1">
        <v>6.3</v>
      </c>
    </row>
    <row r="46" spans="5:12" x14ac:dyDescent="0.3">
      <c r="E46" s="1">
        <v>19</v>
      </c>
      <c r="F46" s="1" t="s">
        <v>20</v>
      </c>
      <c r="G46" s="1">
        <v>75.8</v>
      </c>
      <c r="H46" s="1">
        <v>2879</v>
      </c>
      <c r="I46" s="3">
        <f t="shared" si="1"/>
        <v>37.981530343007918</v>
      </c>
      <c r="J46" s="4">
        <v>9940</v>
      </c>
      <c r="K46" s="1">
        <v>3.7</v>
      </c>
      <c r="L46" s="1">
        <v>8.6</v>
      </c>
    </row>
    <row r="47" spans="5:12" x14ac:dyDescent="0.3">
      <c r="E47" s="1">
        <v>20</v>
      </c>
      <c r="F47" s="1" t="s">
        <v>21</v>
      </c>
      <c r="G47" s="1">
        <v>61</v>
      </c>
      <c r="H47" s="1">
        <v>9887.2000000000007</v>
      </c>
      <c r="I47" s="3">
        <f t="shared" si="1"/>
        <v>162.08524590163935</v>
      </c>
      <c r="J47" s="4">
        <v>43540</v>
      </c>
      <c r="K47" s="1">
        <v>4.8</v>
      </c>
      <c r="L47" s="1">
        <v>5.9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7"/>
  <sheetViews>
    <sheetView zoomScaleNormal="100" workbookViewId="0">
      <selection activeCell="C27" sqref="C27:C46"/>
    </sheetView>
  </sheetViews>
  <sheetFormatPr defaultRowHeight="14.4" x14ac:dyDescent="0.3"/>
  <cols>
    <col min="1" max="1" width="28.109375" bestFit="1" customWidth="1"/>
    <col min="2" max="2" width="25.109375" bestFit="1" customWidth="1"/>
    <col min="3" max="3" width="27.5546875" bestFit="1" customWidth="1"/>
    <col min="4" max="4" width="13.33203125" bestFit="1" customWidth="1"/>
    <col min="5" max="5" width="12.5546875" bestFit="1" customWidth="1"/>
    <col min="6" max="6" width="13.88671875" bestFit="1" customWidth="1"/>
    <col min="7" max="7" width="12.5546875" bestFit="1" customWidth="1"/>
    <col min="8" max="8" width="13.33203125" bestFit="1" customWidth="1"/>
    <col min="9" max="9" width="13" bestFit="1" customWidth="1"/>
  </cols>
  <sheetData>
    <row r="1" spans="1:9" x14ac:dyDescent="0.3">
      <c r="A1" s="1" t="s">
        <v>58</v>
      </c>
      <c r="B1" s="1"/>
      <c r="C1" s="1"/>
      <c r="D1" s="1"/>
      <c r="E1" s="1"/>
      <c r="F1" s="1"/>
      <c r="G1" s="1"/>
      <c r="H1" s="1"/>
      <c r="I1" s="1"/>
    </row>
    <row r="2" spans="1:9" ht="15" thickBot="1" x14ac:dyDescent="0.35">
      <c r="A2" s="1"/>
      <c r="B2" s="1"/>
      <c r="C2" s="1"/>
      <c r="D2" s="1"/>
      <c r="E2" s="1"/>
      <c r="F2" s="1"/>
      <c r="G2" s="1"/>
      <c r="H2" s="1"/>
      <c r="I2" s="1"/>
    </row>
    <row r="3" spans="1:9" x14ac:dyDescent="0.3">
      <c r="A3" s="13" t="s">
        <v>59</v>
      </c>
      <c r="B3" s="13"/>
      <c r="C3" s="1"/>
      <c r="D3" s="1"/>
      <c r="E3" s="1"/>
      <c r="F3" s="1"/>
      <c r="G3" s="1"/>
      <c r="H3" s="1"/>
      <c r="I3" s="1"/>
    </row>
    <row r="4" spans="1:9" x14ac:dyDescent="0.3">
      <c r="A4" s="1" t="s">
        <v>60</v>
      </c>
      <c r="B4" s="1">
        <v>0.73110646532801471</v>
      </c>
      <c r="C4" s="1"/>
      <c r="D4" s="1"/>
      <c r="E4" s="1"/>
      <c r="F4" s="1"/>
      <c r="G4" s="1"/>
      <c r="H4" s="1"/>
      <c r="I4" s="1"/>
    </row>
    <row r="5" spans="1:9" x14ac:dyDescent="0.3">
      <c r="A5" s="1" t="s">
        <v>61</v>
      </c>
      <c r="B5" s="1">
        <v>0.53451666364442396</v>
      </c>
      <c r="C5" s="1"/>
      <c r="D5" s="1"/>
      <c r="E5" s="1"/>
      <c r="F5" s="1"/>
      <c r="G5" s="1"/>
      <c r="H5" s="1"/>
      <c r="I5" s="1"/>
    </row>
    <row r="6" spans="1:9" x14ac:dyDescent="0.3">
      <c r="A6" s="1" t="s">
        <v>62</v>
      </c>
      <c r="B6" s="1">
        <v>0.45237254546402783</v>
      </c>
      <c r="C6" s="1"/>
      <c r="D6" s="1"/>
      <c r="E6" s="1"/>
      <c r="F6" s="1"/>
      <c r="G6" s="1"/>
      <c r="H6" s="1"/>
      <c r="I6" s="1"/>
    </row>
    <row r="7" spans="1:9" x14ac:dyDescent="0.3">
      <c r="A7" s="1" t="s">
        <v>63</v>
      </c>
      <c r="B7" s="1">
        <v>58.42625703589713</v>
      </c>
      <c r="C7" s="1">
        <f>2*B7</f>
        <v>116.85251407179426</v>
      </c>
      <c r="D7" s="1"/>
      <c r="E7" s="1"/>
      <c r="F7" s="1"/>
      <c r="G7" s="1"/>
      <c r="H7" s="1"/>
      <c r="I7" s="1"/>
    </row>
    <row r="8" spans="1:9" ht="15" thickBot="1" x14ac:dyDescent="0.35">
      <c r="A8" s="14" t="s">
        <v>64</v>
      </c>
      <c r="B8" s="14">
        <v>21</v>
      </c>
      <c r="C8" s="1"/>
      <c r="D8" s="1"/>
      <c r="E8" s="1"/>
      <c r="F8" s="1"/>
      <c r="G8" s="1"/>
      <c r="H8" s="1"/>
      <c r="I8" s="1"/>
    </row>
    <row r="9" spans="1:9" x14ac:dyDescent="0.3">
      <c r="A9" s="1"/>
      <c r="B9" s="1"/>
      <c r="C9" s="1"/>
      <c r="D9" s="1"/>
      <c r="E9" s="1"/>
      <c r="F9" s="1"/>
      <c r="G9" s="1"/>
      <c r="H9" s="1"/>
      <c r="I9" s="1"/>
    </row>
    <row r="10" spans="1:9" ht="15" thickBot="1" x14ac:dyDescent="0.35">
      <c r="A10" s="1" t="s">
        <v>65</v>
      </c>
      <c r="B10" s="1"/>
      <c r="C10" s="1"/>
      <c r="D10" s="1"/>
      <c r="E10" s="1"/>
      <c r="F10" s="1"/>
      <c r="G10" s="1"/>
      <c r="H10" s="1"/>
      <c r="I10" s="1"/>
    </row>
    <row r="11" spans="1:9" x14ac:dyDescent="0.3">
      <c r="A11" s="15"/>
      <c r="B11" s="15" t="s">
        <v>70</v>
      </c>
      <c r="C11" s="15" t="s">
        <v>71</v>
      </c>
      <c r="D11" s="15" t="s">
        <v>72</v>
      </c>
      <c r="E11" s="15" t="s">
        <v>73</v>
      </c>
      <c r="F11" s="15" t="s">
        <v>74</v>
      </c>
      <c r="G11" s="1"/>
      <c r="H11" s="1"/>
      <c r="I11" s="1"/>
    </row>
    <row r="12" spans="1:9" x14ac:dyDescent="0.3">
      <c r="A12" s="1" t="s">
        <v>66</v>
      </c>
      <c r="B12" s="1">
        <v>3</v>
      </c>
      <c r="C12" s="1">
        <v>66638.031863130353</v>
      </c>
      <c r="D12" s="1">
        <v>22212.677287710118</v>
      </c>
      <c r="E12" s="1">
        <v>6.5070594886730326</v>
      </c>
      <c r="F12" s="1">
        <v>3.9402218662972751E-3</v>
      </c>
      <c r="G12" s="1"/>
      <c r="H12" s="1"/>
      <c r="I12" s="1"/>
    </row>
    <row r="13" spans="1:9" x14ac:dyDescent="0.3">
      <c r="A13" s="1" t="s">
        <v>67</v>
      </c>
      <c r="B13" s="1">
        <v>17</v>
      </c>
      <c r="C13" s="1">
        <v>58031.667690820221</v>
      </c>
      <c r="D13" s="1">
        <v>3413.627511224719</v>
      </c>
      <c r="E13" s="1"/>
      <c r="F13" s="1"/>
      <c r="G13" s="1"/>
      <c r="H13" s="1"/>
      <c r="I13" s="1"/>
    </row>
    <row r="14" spans="1:9" ht="15" thickBot="1" x14ac:dyDescent="0.35">
      <c r="A14" s="14" t="s">
        <v>68</v>
      </c>
      <c r="B14" s="14">
        <v>20</v>
      </c>
      <c r="C14" s="14">
        <v>124669.69955395057</v>
      </c>
      <c r="D14" s="14"/>
      <c r="E14" s="14"/>
      <c r="F14" s="14"/>
      <c r="G14" s="1"/>
      <c r="H14" s="1"/>
      <c r="I14" s="1"/>
    </row>
    <row r="15" spans="1:9" ht="15" thickBot="1" x14ac:dyDescent="0.35">
      <c r="A15" s="1"/>
      <c r="B15" s="1"/>
      <c r="C15" s="1"/>
      <c r="D15" s="1"/>
      <c r="E15" s="1"/>
      <c r="F15" s="1"/>
      <c r="G15" s="1"/>
      <c r="H15" s="1"/>
      <c r="I15" s="1"/>
    </row>
    <row r="16" spans="1:9" x14ac:dyDescent="0.3">
      <c r="A16" s="15"/>
      <c r="B16" s="15" t="s">
        <v>86</v>
      </c>
      <c r="C16" s="15" t="s">
        <v>63</v>
      </c>
      <c r="D16" s="15" t="s">
        <v>76</v>
      </c>
      <c r="E16" s="15" t="s">
        <v>77</v>
      </c>
      <c r="F16" s="15" t="s">
        <v>78</v>
      </c>
      <c r="G16" s="15" t="s">
        <v>79</v>
      </c>
      <c r="H16" s="15" t="s">
        <v>80</v>
      </c>
      <c r="I16" s="15" t="s">
        <v>81</v>
      </c>
    </row>
    <row r="17" spans="1:9" x14ac:dyDescent="0.3">
      <c r="A17" s="1" t="s">
        <v>69</v>
      </c>
      <c r="B17" s="1">
        <v>-114.83515026466341</v>
      </c>
      <c r="C17" s="1">
        <v>78.289964490278209</v>
      </c>
      <c r="D17" s="1">
        <v>-1.4667927238480645</v>
      </c>
      <c r="E17" s="1">
        <v>0.16068774929898919</v>
      </c>
      <c r="F17" s="1">
        <v>-280.01253693426997</v>
      </c>
      <c r="G17" s="1">
        <v>50.342236404942803</v>
      </c>
      <c r="H17" s="1">
        <v>-280.01253693426963</v>
      </c>
      <c r="I17" s="1">
        <v>50.342236404942781</v>
      </c>
    </row>
    <row r="18" spans="1:9" x14ac:dyDescent="0.3">
      <c r="A18" s="1" t="s">
        <v>43</v>
      </c>
      <c r="B18" s="1">
        <v>2.2977118529511121E-3</v>
      </c>
      <c r="C18" s="1">
        <v>9.5192960980377585E-4</v>
      </c>
      <c r="D18" s="1">
        <v>2.4137413410480493</v>
      </c>
      <c r="E18" s="1">
        <v>2.7354838307583666E-2</v>
      </c>
      <c r="F18" s="1">
        <v>2.8931593318631501E-4</v>
      </c>
      <c r="G18" s="1">
        <v>4.3061077727159103E-3</v>
      </c>
      <c r="H18" s="1">
        <v>2.8931593318631474E-4</v>
      </c>
      <c r="I18" s="1">
        <v>4.3061077727159095E-3</v>
      </c>
    </row>
    <row r="19" spans="1:9" x14ac:dyDescent="0.3">
      <c r="A19" s="1" t="s">
        <v>44</v>
      </c>
      <c r="B19" s="1">
        <v>4.2195245732310891</v>
      </c>
      <c r="C19" s="1">
        <v>4.840005896430104</v>
      </c>
      <c r="D19" s="1">
        <v>0.87180153568476637</v>
      </c>
      <c r="E19" s="1">
        <v>0.39546265697215832</v>
      </c>
      <c r="F19" s="1">
        <v>-5.9919952638622522</v>
      </c>
      <c r="G19" s="1">
        <v>14.43104441032443</v>
      </c>
      <c r="H19" s="1">
        <v>-5.9919952638622522</v>
      </c>
      <c r="I19" s="1">
        <v>14.43104441032443</v>
      </c>
    </row>
    <row r="20" spans="1:9" ht="15" thickBot="1" x14ac:dyDescent="0.35">
      <c r="A20" s="14" t="s">
        <v>45</v>
      </c>
      <c r="B20" s="14">
        <v>21.42269830379858</v>
      </c>
      <c r="C20" s="14">
        <v>12.736119574983839</v>
      </c>
      <c r="D20" s="14">
        <v>1.6820428057127255</v>
      </c>
      <c r="E20" s="14">
        <v>0.11083654309113829</v>
      </c>
      <c r="F20" s="14">
        <v>-5.4481651766501678</v>
      </c>
      <c r="G20" s="14">
        <v>48.293561784247331</v>
      </c>
      <c r="H20" s="14">
        <v>-5.4481651766501678</v>
      </c>
      <c r="I20" s="14">
        <v>48.293561784247331</v>
      </c>
    </row>
    <row r="21" spans="1:9" ht="15" thickBot="1" x14ac:dyDescent="0.35">
      <c r="A21" s="1"/>
      <c r="B21" s="1"/>
      <c r="C21" s="1"/>
      <c r="D21" s="1"/>
      <c r="E21" s="1"/>
      <c r="F21" s="1"/>
      <c r="G21" s="1"/>
      <c r="H21" s="1"/>
      <c r="I21" s="1"/>
    </row>
    <row r="22" spans="1:9" x14ac:dyDescent="0.3">
      <c r="A22" s="1"/>
      <c r="B22" s="15" t="s">
        <v>90</v>
      </c>
      <c r="C22" s="1"/>
      <c r="D22" s="1"/>
      <c r="E22" s="1" t="s">
        <v>46</v>
      </c>
      <c r="F22" s="1"/>
      <c r="G22" s="1"/>
      <c r="H22" s="1" t="s">
        <v>87</v>
      </c>
      <c r="I22" s="1"/>
    </row>
    <row r="23" spans="1:9" x14ac:dyDescent="0.3">
      <c r="A23" s="1"/>
      <c r="B23" s="1"/>
      <c r="C23" s="1"/>
      <c r="D23" s="1"/>
      <c r="E23" s="1"/>
      <c r="F23" s="1"/>
      <c r="G23" s="1"/>
      <c r="H23" s="1" t="s">
        <v>88</v>
      </c>
      <c r="I23" s="1" t="s">
        <v>89</v>
      </c>
    </row>
    <row r="24" spans="1:9" x14ac:dyDescent="0.3">
      <c r="A24" s="1" t="s">
        <v>82</v>
      </c>
      <c r="B24" s="1"/>
      <c r="C24" s="1"/>
      <c r="D24" s="1"/>
      <c r="E24" s="1"/>
      <c r="F24" s="1"/>
      <c r="G24" s="1"/>
      <c r="H24" s="1"/>
      <c r="I24" s="1"/>
    </row>
    <row r="25" spans="1:9" ht="15" thickBot="1" x14ac:dyDescent="0.35">
      <c r="A25" s="1"/>
      <c r="B25" s="1"/>
      <c r="C25" s="1"/>
      <c r="D25" s="1"/>
      <c r="E25" s="1"/>
      <c r="F25" s="1"/>
      <c r="G25" s="1"/>
      <c r="H25" s="1"/>
      <c r="I25" s="1"/>
    </row>
    <row r="26" spans="1:9" x14ac:dyDescent="0.3">
      <c r="A26" s="15" t="s">
        <v>83</v>
      </c>
      <c r="B26" s="15" t="s">
        <v>84</v>
      </c>
      <c r="C26" s="15" t="s">
        <v>91</v>
      </c>
      <c r="D26" s="1"/>
      <c r="E26" s="1"/>
      <c r="F26" s="1"/>
      <c r="G26" s="1"/>
      <c r="H26" s="1"/>
      <c r="I26" s="1"/>
    </row>
    <row r="27" spans="1:9" x14ac:dyDescent="0.3">
      <c r="A27" s="1">
        <v>1</v>
      </c>
      <c r="B27" s="1">
        <v>141.10501101131408</v>
      </c>
      <c r="C27" s="1">
        <v>-29.057391963695025</v>
      </c>
      <c r="D27" s="1"/>
      <c r="E27" s="1"/>
      <c r="F27" s="1"/>
      <c r="G27" s="1"/>
      <c r="H27" s="1"/>
      <c r="I27" s="1"/>
    </row>
    <row r="28" spans="1:9" x14ac:dyDescent="0.3">
      <c r="A28" s="1">
        <v>2</v>
      </c>
      <c r="B28" s="1">
        <v>153.93616992638789</v>
      </c>
      <c r="C28" s="1">
        <v>6.2447824545645005</v>
      </c>
      <c r="D28" s="1"/>
      <c r="E28" s="1"/>
      <c r="F28" s="1"/>
      <c r="G28" s="1"/>
      <c r="H28" s="1"/>
      <c r="I28" s="1"/>
    </row>
    <row r="29" spans="1:9" x14ac:dyDescent="0.3">
      <c r="A29" s="1">
        <v>3</v>
      </c>
      <c r="B29" s="1">
        <v>32.157888174081116</v>
      </c>
      <c r="C29" s="1">
        <v>-11.894730279344273</v>
      </c>
      <c r="D29" s="1"/>
      <c r="E29" s="1"/>
      <c r="F29" s="1"/>
      <c r="G29" s="1"/>
      <c r="H29" s="1"/>
      <c r="I29" s="1"/>
    </row>
    <row r="30" spans="1:9" x14ac:dyDescent="0.3">
      <c r="A30" s="1">
        <v>4</v>
      </c>
      <c r="B30" s="1">
        <v>54.767288455875018</v>
      </c>
      <c r="C30" s="1">
        <v>46.085652720595576</v>
      </c>
      <c r="D30" s="1"/>
      <c r="E30" s="1"/>
      <c r="F30" s="1"/>
      <c r="G30" s="1"/>
      <c r="H30" s="1"/>
      <c r="I30" s="1"/>
    </row>
    <row r="31" spans="1:9" x14ac:dyDescent="0.3">
      <c r="A31" s="1">
        <v>5</v>
      </c>
      <c r="B31" s="1">
        <v>229.79090357336941</v>
      </c>
      <c r="C31" s="1">
        <v>-59.718176300642142</v>
      </c>
      <c r="D31" s="1"/>
      <c r="E31" s="1"/>
      <c r="F31" s="1"/>
      <c r="G31" s="1"/>
      <c r="H31" s="1"/>
      <c r="I31" s="1"/>
    </row>
    <row r="32" spans="1:9" x14ac:dyDescent="0.3">
      <c r="A32" s="1">
        <v>6</v>
      </c>
      <c r="B32" s="1">
        <v>179.8197146177065</v>
      </c>
      <c r="C32" s="1">
        <v>192.06707783512371</v>
      </c>
      <c r="D32" s="1"/>
      <c r="E32" s="1"/>
      <c r="F32" s="1"/>
      <c r="G32" s="1"/>
      <c r="H32" s="1"/>
      <c r="I32" s="1"/>
    </row>
    <row r="33" spans="1:9" x14ac:dyDescent="0.3">
      <c r="A33" s="1">
        <v>7</v>
      </c>
      <c r="B33" s="1">
        <v>151.7406303741534</v>
      </c>
      <c r="C33" s="1">
        <v>-55.958724073668748</v>
      </c>
      <c r="D33" s="1"/>
      <c r="E33" s="1"/>
      <c r="F33" s="1"/>
      <c r="G33" s="1"/>
      <c r="H33" s="1"/>
      <c r="I33" s="1"/>
    </row>
    <row r="34" spans="1:9" x14ac:dyDescent="0.3">
      <c r="A34" s="1">
        <v>8</v>
      </c>
      <c r="B34" s="1">
        <v>124.24022741288989</v>
      </c>
      <c r="C34" s="1">
        <v>-41.521439534102015</v>
      </c>
      <c r="D34" s="1"/>
      <c r="E34" s="1"/>
      <c r="F34" s="1"/>
      <c r="G34" s="1"/>
      <c r="H34" s="1"/>
      <c r="I34" s="1"/>
    </row>
    <row r="35" spans="1:9" x14ac:dyDescent="0.3">
      <c r="A35" s="1">
        <v>9</v>
      </c>
      <c r="B35" s="1">
        <v>83.255200778100544</v>
      </c>
      <c r="C35" s="1">
        <v>-10.665915063814822</v>
      </c>
      <c r="D35" s="1"/>
      <c r="E35" s="1"/>
      <c r="F35" s="1"/>
      <c r="G35" s="1"/>
      <c r="H35" s="1"/>
      <c r="I35" s="1"/>
    </row>
    <row r="36" spans="1:9" x14ac:dyDescent="0.3">
      <c r="A36" s="1">
        <v>10</v>
      </c>
      <c r="B36" s="1">
        <v>60.630880123272931</v>
      </c>
      <c r="C36" s="1">
        <v>-15.730880123272932</v>
      </c>
      <c r="D36" s="1"/>
      <c r="E36" s="1"/>
      <c r="F36" s="1"/>
      <c r="G36" s="1"/>
      <c r="H36" s="1"/>
      <c r="I36" s="1"/>
    </row>
    <row r="37" spans="1:9" x14ac:dyDescent="0.3">
      <c r="A37" s="1">
        <v>11</v>
      </c>
      <c r="B37" s="1">
        <v>142.78511588245058</v>
      </c>
      <c r="C37" s="1">
        <v>-11.671479518814238</v>
      </c>
      <c r="D37" s="1"/>
      <c r="E37" s="1"/>
      <c r="F37" s="1"/>
      <c r="G37" s="1"/>
      <c r="H37" s="1"/>
      <c r="I37" s="1"/>
    </row>
    <row r="38" spans="1:9" x14ac:dyDescent="0.3">
      <c r="A38" s="1">
        <v>12</v>
      </c>
      <c r="B38" s="1">
        <v>119.95884900546693</v>
      </c>
      <c r="C38" s="1">
        <v>-54.454604523293753</v>
      </c>
      <c r="D38" s="1"/>
      <c r="E38" s="1"/>
      <c r="F38" s="1"/>
      <c r="G38" s="1"/>
      <c r="H38" s="1"/>
      <c r="I38" s="1"/>
    </row>
    <row r="39" spans="1:9" x14ac:dyDescent="0.3">
      <c r="A39" s="1">
        <v>13</v>
      </c>
      <c r="B39" s="1">
        <v>132.53106910883719</v>
      </c>
      <c r="C39" s="1">
        <v>-1.1068266845947505</v>
      </c>
      <c r="D39" s="1"/>
      <c r="E39" s="1"/>
      <c r="F39" s="1"/>
      <c r="G39" s="1"/>
      <c r="H39" s="1"/>
      <c r="I39" s="1"/>
    </row>
    <row r="40" spans="1:9" x14ac:dyDescent="0.3">
      <c r="A40" s="1">
        <v>14</v>
      </c>
      <c r="B40" s="1">
        <v>97.716423254509209</v>
      </c>
      <c r="C40" s="1">
        <v>-22.795370622930264</v>
      </c>
      <c r="D40" s="1"/>
      <c r="E40" s="1"/>
      <c r="F40" s="1"/>
      <c r="G40" s="1"/>
      <c r="H40" s="1"/>
      <c r="I40" s="1"/>
    </row>
    <row r="41" spans="1:9" x14ac:dyDescent="0.3">
      <c r="A41" s="1">
        <v>15</v>
      </c>
      <c r="B41" s="1">
        <v>90.80533020874357</v>
      </c>
      <c r="C41" s="1">
        <v>-22.711872264818325</v>
      </c>
      <c r="D41" s="1"/>
      <c r="E41" s="1"/>
      <c r="F41" s="1"/>
      <c r="G41" s="1"/>
      <c r="H41" s="1"/>
      <c r="I41" s="1"/>
    </row>
    <row r="42" spans="1:9" x14ac:dyDescent="0.3">
      <c r="A42" s="1">
        <v>16</v>
      </c>
      <c r="B42" s="1">
        <v>6.7651463829348657</v>
      </c>
      <c r="C42" s="1">
        <v>25.497764415187198</v>
      </c>
      <c r="D42" s="1"/>
      <c r="E42" s="1"/>
      <c r="F42" s="1"/>
      <c r="G42" s="1"/>
      <c r="H42" s="1"/>
      <c r="I42" s="1"/>
    </row>
    <row r="43" spans="1:9" x14ac:dyDescent="0.3">
      <c r="A43" s="1">
        <v>17</v>
      </c>
      <c r="B43" s="1">
        <v>120.26738267286997</v>
      </c>
      <c r="C43" s="1">
        <v>-14.334346958584248</v>
      </c>
      <c r="D43" s="1"/>
      <c r="E43" s="1"/>
      <c r="F43" s="1"/>
      <c r="G43" s="1"/>
      <c r="H43" s="1"/>
      <c r="I43" s="1"/>
    </row>
    <row r="44" spans="1:9" x14ac:dyDescent="0.3">
      <c r="A44" s="1">
        <v>18</v>
      </c>
      <c r="B44" s="1">
        <v>168.36382338588069</v>
      </c>
      <c r="C44" s="1">
        <v>-17.643823385880694</v>
      </c>
      <c r="D44" s="1"/>
      <c r="E44" s="1"/>
      <c r="F44" s="1"/>
      <c r="G44" s="1"/>
      <c r="H44" s="1"/>
      <c r="I44" s="1"/>
    </row>
    <row r="45" spans="1:9" x14ac:dyDescent="0.3">
      <c r="A45" s="1">
        <v>19</v>
      </c>
      <c r="B45" s="1">
        <v>193.92649241637193</v>
      </c>
      <c r="C45" s="1">
        <v>35.790898887975914</v>
      </c>
      <c r="D45" s="1"/>
      <c r="E45" s="1"/>
      <c r="F45" s="1"/>
      <c r="G45" s="1"/>
      <c r="H45" s="1"/>
      <c r="I45" s="1"/>
    </row>
    <row r="46" spans="1:9" x14ac:dyDescent="0.3">
      <c r="A46" s="1">
        <v>20</v>
      </c>
      <c r="B46" s="1">
        <v>23.556000607512757</v>
      </c>
      <c r="C46" s="1">
        <v>14.425529735495161</v>
      </c>
      <c r="D46" s="1"/>
      <c r="E46" s="1"/>
      <c r="F46" s="1"/>
      <c r="G46" s="1"/>
      <c r="H46" s="1"/>
      <c r="I46" s="1"/>
    </row>
    <row r="47" spans="1:9" ht="15" thickBot="1" x14ac:dyDescent="0.35">
      <c r="A47" s="14">
        <v>21</v>
      </c>
      <c r="B47" s="14">
        <v>112.93137065312462</v>
      </c>
      <c r="C47" s="14">
        <v>49.153875248514737</v>
      </c>
      <c r="D47" s="1"/>
      <c r="E47" s="1"/>
      <c r="F47" s="1"/>
      <c r="G47" s="1"/>
      <c r="H47" s="1"/>
      <c r="I47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6"/>
  <sheetViews>
    <sheetView zoomScaleNormal="100" workbookViewId="0">
      <selection activeCell="A19" sqref="A19:XFD19"/>
    </sheetView>
  </sheetViews>
  <sheetFormatPr defaultRowHeight="14.4" x14ac:dyDescent="0.3"/>
  <cols>
    <col min="1" max="1" width="28.109375" bestFit="1" customWidth="1"/>
    <col min="2" max="2" width="25.109375" bestFit="1" customWidth="1"/>
    <col min="3" max="3" width="14.5546875" bestFit="1" customWidth="1"/>
    <col min="4" max="4" width="12.6640625" bestFit="1" customWidth="1"/>
    <col min="5" max="5" width="12" bestFit="1" customWidth="1"/>
    <col min="6" max="6" width="14.88671875" bestFit="1" customWidth="1"/>
    <col min="7" max="7" width="12" bestFit="1" customWidth="1"/>
    <col min="8" max="8" width="12.6640625" bestFit="1" customWidth="1"/>
    <col min="9" max="9" width="12.5546875" bestFit="1" customWidth="1"/>
  </cols>
  <sheetData>
    <row r="1" spans="1:9" x14ac:dyDescent="0.3">
      <c r="A1" s="1" t="s">
        <v>58</v>
      </c>
      <c r="B1" s="1" t="s">
        <v>92</v>
      </c>
      <c r="C1" s="1"/>
      <c r="D1" s="1"/>
      <c r="E1" s="1"/>
      <c r="F1" s="1"/>
      <c r="G1" s="1"/>
      <c r="H1" s="1"/>
      <c r="I1" s="1"/>
    </row>
    <row r="2" spans="1:9" ht="15" thickBot="1" x14ac:dyDescent="0.35">
      <c r="A2" s="1"/>
      <c r="B2" s="1"/>
      <c r="C2" s="1"/>
      <c r="D2" s="1"/>
      <c r="E2" s="1"/>
      <c r="F2" s="1"/>
      <c r="G2" s="1"/>
      <c r="H2" s="1"/>
      <c r="I2" s="1"/>
    </row>
    <row r="3" spans="1:9" x14ac:dyDescent="0.3">
      <c r="A3" s="13" t="s">
        <v>59</v>
      </c>
      <c r="B3" s="13"/>
      <c r="C3" s="1"/>
      <c r="D3" s="1"/>
      <c r="E3" s="1"/>
      <c r="F3" s="1"/>
      <c r="G3" s="1"/>
      <c r="H3" s="1"/>
      <c r="I3" s="1"/>
    </row>
    <row r="4" spans="1:9" x14ac:dyDescent="0.3">
      <c r="A4" s="1" t="s">
        <v>60</v>
      </c>
      <c r="B4" s="1">
        <v>0.86080563650469522</v>
      </c>
      <c r="C4" s="1"/>
      <c r="D4" s="1"/>
      <c r="E4" s="1"/>
      <c r="F4" s="1"/>
      <c r="G4" s="1"/>
      <c r="H4" s="1"/>
      <c r="I4" s="1"/>
    </row>
    <row r="5" spans="1:9" x14ac:dyDescent="0.3">
      <c r="A5" s="1" t="s">
        <v>61</v>
      </c>
      <c r="B5" s="1">
        <v>0.74098634383825346</v>
      </c>
      <c r="C5" s="1"/>
      <c r="D5" s="1"/>
      <c r="E5" s="1"/>
      <c r="F5" s="1"/>
      <c r="G5" s="1"/>
      <c r="H5" s="1"/>
      <c r="I5" s="1"/>
    </row>
    <row r="6" spans="1:9" x14ac:dyDescent="0.3">
      <c r="A6" s="1" t="s">
        <v>62</v>
      </c>
      <c r="B6" s="1">
        <v>0.69242128330792596</v>
      </c>
      <c r="C6" s="1"/>
      <c r="D6" s="1"/>
      <c r="E6" s="1"/>
      <c r="F6" s="1"/>
      <c r="G6" s="1"/>
      <c r="H6" s="1"/>
      <c r="I6" s="1"/>
    </row>
    <row r="7" spans="1:9" x14ac:dyDescent="0.3">
      <c r="A7" s="1" t="s">
        <v>63</v>
      </c>
      <c r="B7" s="1">
        <v>29.983581295312295</v>
      </c>
      <c r="C7" s="1"/>
      <c r="D7" s="1"/>
      <c r="E7" s="1"/>
      <c r="F7" s="1"/>
      <c r="G7" s="1"/>
      <c r="H7" s="1"/>
      <c r="I7" s="1"/>
    </row>
    <row r="8" spans="1:9" ht="15" thickBot="1" x14ac:dyDescent="0.35">
      <c r="A8" s="14" t="s">
        <v>64</v>
      </c>
      <c r="B8" s="14">
        <v>20</v>
      </c>
      <c r="C8" s="1"/>
      <c r="D8" s="1"/>
      <c r="E8" s="1"/>
      <c r="F8" s="1"/>
      <c r="G8" s="1"/>
      <c r="H8" s="1"/>
      <c r="I8" s="1"/>
    </row>
    <row r="9" spans="1:9" x14ac:dyDescent="0.3">
      <c r="A9" s="1"/>
      <c r="B9" s="1"/>
      <c r="C9" s="1"/>
      <c r="D9" s="1"/>
      <c r="E9" s="1"/>
      <c r="F9" s="1"/>
      <c r="G9" s="1"/>
      <c r="H9" s="1"/>
      <c r="I9" s="1"/>
    </row>
    <row r="10" spans="1:9" ht="15" thickBot="1" x14ac:dyDescent="0.35">
      <c r="A10" s="1" t="s">
        <v>65</v>
      </c>
      <c r="B10" s="1"/>
      <c r="C10" s="1"/>
      <c r="D10" s="1"/>
      <c r="E10" s="1"/>
      <c r="F10" s="1"/>
      <c r="G10" s="1"/>
      <c r="H10" s="1"/>
      <c r="I10" s="1"/>
    </row>
    <row r="11" spans="1:9" x14ac:dyDescent="0.3">
      <c r="A11" s="15"/>
      <c r="B11" s="15" t="s">
        <v>70</v>
      </c>
      <c r="C11" s="15" t="s">
        <v>71</v>
      </c>
      <c r="D11" s="15" t="s">
        <v>72</v>
      </c>
      <c r="E11" s="15" t="s">
        <v>73</v>
      </c>
      <c r="F11" s="15" t="s">
        <v>74</v>
      </c>
      <c r="G11" s="1"/>
      <c r="H11" s="1"/>
      <c r="I11" s="1"/>
    </row>
    <row r="12" spans="1:9" x14ac:dyDescent="0.3">
      <c r="A12" s="1" t="s">
        <v>66</v>
      </c>
      <c r="B12" s="1">
        <v>3</v>
      </c>
      <c r="C12" s="1">
        <v>41150.444770776543</v>
      </c>
      <c r="D12" s="1">
        <v>13716.814923592181</v>
      </c>
      <c r="E12" s="1">
        <v>15.257601570897435</v>
      </c>
      <c r="F12" s="17">
        <v>5.9326499916776521E-5</v>
      </c>
      <c r="G12" s="1"/>
      <c r="H12" s="1"/>
      <c r="I12" s="1"/>
    </row>
    <row r="13" spans="1:9" x14ac:dyDescent="0.3">
      <c r="A13" s="1" t="s">
        <v>67</v>
      </c>
      <c r="B13" s="1">
        <v>16</v>
      </c>
      <c r="C13" s="1">
        <v>14384.24235668162</v>
      </c>
      <c r="D13" s="1">
        <v>899.01514729260123</v>
      </c>
      <c r="E13" s="1"/>
      <c r="F13" s="1"/>
      <c r="G13" s="1"/>
      <c r="H13" s="1"/>
      <c r="I13" s="1"/>
    </row>
    <row r="14" spans="1:9" ht="15" thickBot="1" x14ac:dyDescent="0.35">
      <c r="A14" s="14" t="s">
        <v>68</v>
      </c>
      <c r="B14" s="14">
        <v>19</v>
      </c>
      <c r="C14" s="14">
        <v>55534.687127458164</v>
      </c>
      <c r="D14" s="14"/>
      <c r="E14" s="14"/>
      <c r="F14" s="14"/>
      <c r="G14" s="1"/>
      <c r="H14" s="1"/>
      <c r="I14" s="1"/>
    </row>
    <row r="15" spans="1:9" ht="15" thickBot="1" x14ac:dyDescent="0.35">
      <c r="A15" s="1"/>
      <c r="B15" s="1"/>
      <c r="C15" s="1"/>
      <c r="D15" s="1"/>
      <c r="E15" s="1"/>
      <c r="F15" s="1"/>
      <c r="G15" s="1"/>
      <c r="H15" s="1"/>
      <c r="I15" s="1"/>
    </row>
    <row r="16" spans="1:9" x14ac:dyDescent="0.3">
      <c r="A16" s="15"/>
      <c r="B16" s="15" t="s">
        <v>75</v>
      </c>
      <c r="C16" s="15" t="s">
        <v>63</v>
      </c>
      <c r="D16" s="15" t="s">
        <v>76</v>
      </c>
      <c r="E16" s="15" t="s">
        <v>77</v>
      </c>
      <c r="F16" s="15" t="s">
        <v>78</v>
      </c>
      <c r="G16" s="15" t="s">
        <v>79</v>
      </c>
      <c r="H16" s="15" t="s">
        <v>80</v>
      </c>
      <c r="I16" s="15" t="s">
        <v>81</v>
      </c>
    </row>
    <row r="17" spans="1:9" x14ac:dyDescent="0.3">
      <c r="A17" s="1" t="s">
        <v>69</v>
      </c>
      <c r="B17" s="1">
        <v>-32.208761135260062</v>
      </c>
      <c r="C17" s="1">
        <v>41.890821352522025</v>
      </c>
      <c r="D17" s="1">
        <v>-0.76887394649570273</v>
      </c>
      <c r="E17" s="1">
        <v>0.45316899338590044</v>
      </c>
      <c r="F17" s="1">
        <v>-121.0133353092024</v>
      </c>
      <c r="G17" s="1">
        <v>56.59581303868228</v>
      </c>
      <c r="H17" s="1">
        <v>-121.0133353092024</v>
      </c>
      <c r="I17" s="1">
        <v>56.59581303868228</v>
      </c>
    </row>
    <row r="18" spans="1:9" x14ac:dyDescent="0.3">
      <c r="A18" s="1" t="s">
        <v>43</v>
      </c>
      <c r="B18" s="1">
        <v>1.678416411976455E-3</v>
      </c>
      <c r="C18" s="1">
        <v>4.9653710298372476E-4</v>
      </c>
      <c r="D18" s="1">
        <v>3.3802436955682427</v>
      </c>
      <c r="E18" s="1">
        <v>3.8159552079586193E-3</v>
      </c>
      <c r="F18" s="1">
        <v>6.2580477610128674E-4</v>
      </c>
      <c r="G18" s="1">
        <v>2.7310280478516232E-3</v>
      </c>
      <c r="H18" s="1">
        <v>6.2580477610128674E-4</v>
      </c>
      <c r="I18" s="1">
        <v>2.7310280478516232E-3</v>
      </c>
    </row>
    <row r="19" spans="1:9" x14ac:dyDescent="0.3">
      <c r="A19" s="1" t="s">
        <v>44</v>
      </c>
      <c r="B19" s="1">
        <v>-0.52786714580431637</v>
      </c>
      <c r="C19" s="1">
        <v>2.5755796406760481</v>
      </c>
      <c r="D19" s="1">
        <v>-0.20495081474776675</v>
      </c>
      <c r="E19" s="1">
        <v>0.84019515686777191</v>
      </c>
      <c r="F19" s="1">
        <v>-5.9878520746398465</v>
      </c>
      <c r="G19" s="1">
        <v>4.9321177830312131</v>
      </c>
      <c r="H19" s="1">
        <v>-5.9878520746398465</v>
      </c>
      <c r="I19" s="1">
        <v>4.9321177830312131</v>
      </c>
    </row>
    <row r="20" spans="1:9" ht="15" thickBot="1" x14ac:dyDescent="0.35">
      <c r="A20" s="14" t="s">
        <v>45</v>
      </c>
      <c r="B20" s="14">
        <v>15.227644607020382</v>
      </c>
      <c r="C20" s="14">
        <v>6.5962029213542728</v>
      </c>
      <c r="D20" s="14">
        <v>2.3085470214573052</v>
      </c>
      <c r="E20" s="14">
        <v>3.4657887942403751E-2</v>
      </c>
      <c r="F20" s="14">
        <v>1.2443190793027359</v>
      </c>
      <c r="G20" s="14">
        <v>29.210970134738027</v>
      </c>
      <c r="H20" s="14">
        <v>1.2443190793027359</v>
      </c>
      <c r="I20" s="14">
        <v>29.210970134738027</v>
      </c>
    </row>
    <row r="21" spans="1:9" ht="15" thickBot="1" x14ac:dyDescent="0.35">
      <c r="A21" s="1"/>
      <c r="B21" s="1"/>
      <c r="C21" s="1"/>
      <c r="D21" s="1"/>
      <c r="E21" s="1"/>
      <c r="F21" s="1"/>
      <c r="G21" s="1"/>
      <c r="H21" s="1"/>
      <c r="I21" s="1"/>
    </row>
    <row r="22" spans="1:9" x14ac:dyDescent="0.3">
      <c r="A22" s="1"/>
      <c r="B22" s="15" t="s">
        <v>96</v>
      </c>
      <c r="C22" s="1"/>
      <c r="D22" s="1"/>
      <c r="E22" s="1" t="s">
        <v>46</v>
      </c>
      <c r="F22" s="1"/>
      <c r="G22" s="1"/>
      <c r="H22" s="1" t="s">
        <v>87</v>
      </c>
      <c r="I22" s="1"/>
    </row>
    <row r="23" spans="1:9" x14ac:dyDescent="0.3">
      <c r="A23" s="1"/>
      <c r="B23" s="1"/>
      <c r="C23" s="1"/>
      <c r="D23" s="1"/>
      <c r="E23" s="1"/>
      <c r="F23" s="1"/>
      <c r="G23" s="1"/>
      <c r="H23" s="1" t="s">
        <v>88</v>
      </c>
      <c r="I23" s="1" t="s">
        <v>89</v>
      </c>
    </row>
    <row r="24" spans="1:9" x14ac:dyDescent="0.3">
      <c r="A24" s="1" t="s">
        <v>82</v>
      </c>
      <c r="B24" s="1"/>
      <c r="C24" s="1"/>
      <c r="D24" s="1"/>
      <c r="E24" s="1"/>
      <c r="F24" s="1"/>
      <c r="G24" s="1"/>
      <c r="H24" s="1"/>
      <c r="I24" s="1"/>
    </row>
    <row r="25" spans="1:9" ht="15" thickBot="1" x14ac:dyDescent="0.35">
      <c r="A25" s="1"/>
      <c r="B25" s="1"/>
      <c r="C25" s="1"/>
      <c r="D25" s="1"/>
      <c r="E25" s="1"/>
      <c r="F25" s="1"/>
      <c r="G25" s="1"/>
      <c r="H25" s="1"/>
      <c r="I25" s="1"/>
    </row>
    <row r="26" spans="1:9" x14ac:dyDescent="0.3">
      <c r="A26" s="15" t="s">
        <v>83</v>
      </c>
      <c r="B26" s="15" t="s">
        <v>84</v>
      </c>
      <c r="C26" s="15" t="s">
        <v>85</v>
      </c>
      <c r="D26" s="1"/>
      <c r="E26" s="1"/>
      <c r="F26" s="1"/>
      <c r="G26" s="1"/>
      <c r="H26" s="1"/>
      <c r="I26" s="1"/>
    </row>
    <row r="27" spans="1:9" x14ac:dyDescent="0.3">
      <c r="A27" s="1">
        <v>1</v>
      </c>
      <c r="B27" s="1">
        <v>137.14398960711219</v>
      </c>
      <c r="C27" s="1">
        <v>-25.096370559493138</v>
      </c>
      <c r="D27" s="1"/>
      <c r="E27" s="1"/>
      <c r="F27" s="1"/>
      <c r="G27" s="1"/>
      <c r="H27" s="1"/>
      <c r="I27" s="1"/>
    </row>
    <row r="28" spans="1:9" x14ac:dyDescent="0.3">
      <c r="A28" s="1">
        <v>2</v>
      </c>
      <c r="B28" s="1">
        <v>132.39524700511652</v>
      </c>
      <c r="C28" s="1">
        <v>27.785705375835875</v>
      </c>
      <c r="D28" s="1"/>
      <c r="E28" s="1"/>
      <c r="F28" s="1"/>
      <c r="G28" s="1"/>
      <c r="H28" s="1"/>
      <c r="I28" s="1"/>
    </row>
    <row r="29" spans="1:9" x14ac:dyDescent="0.3">
      <c r="A29" s="1">
        <v>3</v>
      </c>
      <c r="B29" s="1">
        <v>24.95541601939879</v>
      </c>
      <c r="C29" s="1">
        <v>-4.6922581246619472</v>
      </c>
      <c r="D29" s="1"/>
      <c r="E29" s="1"/>
      <c r="F29" s="1"/>
      <c r="G29" s="1"/>
      <c r="H29" s="1"/>
      <c r="I29" s="1"/>
    </row>
    <row r="30" spans="1:9" x14ac:dyDescent="0.3">
      <c r="A30" s="1">
        <v>4</v>
      </c>
      <c r="B30" s="1">
        <v>66.001819208874466</v>
      </c>
      <c r="C30" s="1">
        <v>34.851121967596129</v>
      </c>
      <c r="D30" s="1"/>
      <c r="E30" s="1"/>
      <c r="F30" s="1"/>
      <c r="G30" s="1"/>
      <c r="H30" s="1"/>
      <c r="I30" s="1"/>
    </row>
    <row r="31" spans="1:9" x14ac:dyDescent="0.3">
      <c r="A31" s="1">
        <v>5</v>
      </c>
      <c r="B31" s="1">
        <v>197.22177191750609</v>
      </c>
      <c r="C31" s="1">
        <v>-27.149044644778826</v>
      </c>
      <c r="D31" s="1"/>
      <c r="E31" s="1"/>
      <c r="F31" s="1"/>
      <c r="G31" s="1"/>
      <c r="H31" s="1"/>
      <c r="I31" s="1"/>
    </row>
    <row r="32" spans="1:9" x14ac:dyDescent="0.3">
      <c r="A32" s="1">
        <v>6</v>
      </c>
      <c r="B32" s="1">
        <v>124.01645616378497</v>
      </c>
      <c r="C32" s="1">
        <v>-28.234549863300316</v>
      </c>
      <c r="D32" s="1"/>
      <c r="E32" s="1"/>
      <c r="F32" s="1"/>
      <c r="G32" s="1"/>
      <c r="H32" s="1"/>
      <c r="I32" s="1"/>
    </row>
    <row r="33" spans="1:9" x14ac:dyDescent="0.3">
      <c r="A33" s="1">
        <v>7</v>
      </c>
      <c r="B33" s="1">
        <v>107.64042254256783</v>
      </c>
      <c r="C33" s="1">
        <v>-24.921634663779955</v>
      </c>
      <c r="D33" s="1"/>
      <c r="E33" s="1"/>
      <c r="F33" s="1"/>
      <c r="G33" s="1"/>
      <c r="H33" s="1"/>
      <c r="I33" s="1"/>
    </row>
    <row r="34" spans="1:9" x14ac:dyDescent="0.3">
      <c r="A34" s="1">
        <v>8</v>
      </c>
      <c r="B34" s="1">
        <v>75.108615855951015</v>
      </c>
      <c r="C34" s="1">
        <v>-2.5193301416652929</v>
      </c>
      <c r="D34" s="1"/>
      <c r="E34" s="1"/>
      <c r="F34" s="1"/>
      <c r="G34" s="1"/>
      <c r="H34" s="1"/>
      <c r="I34" s="1"/>
    </row>
    <row r="35" spans="1:9" x14ac:dyDescent="0.3">
      <c r="A35" s="1">
        <v>9</v>
      </c>
      <c r="B35" s="1">
        <v>67.463193104729541</v>
      </c>
      <c r="C35" s="1">
        <v>-22.563193104729542</v>
      </c>
      <c r="D35" s="1"/>
      <c r="E35" s="1"/>
      <c r="F35" s="1"/>
      <c r="G35" s="1"/>
      <c r="H35" s="1"/>
      <c r="I35" s="1"/>
    </row>
    <row r="36" spans="1:9" x14ac:dyDescent="0.3">
      <c r="A36" s="1">
        <v>10</v>
      </c>
      <c r="B36" s="1">
        <v>131.42160392445686</v>
      </c>
      <c r="C36" s="1">
        <v>-0.30796756082051502</v>
      </c>
      <c r="D36" s="1"/>
      <c r="E36" s="1"/>
      <c r="F36" s="1"/>
      <c r="G36" s="1"/>
      <c r="H36" s="1"/>
      <c r="I36" s="1"/>
    </row>
    <row r="37" spans="1:9" x14ac:dyDescent="0.3">
      <c r="A37" s="1">
        <v>11</v>
      </c>
      <c r="B37" s="1">
        <v>103.62254514083546</v>
      </c>
      <c r="C37" s="1">
        <v>-38.118300658662278</v>
      </c>
      <c r="D37" s="1"/>
      <c r="E37" s="1"/>
      <c r="F37" s="1"/>
      <c r="G37" s="1"/>
      <c r="H37" s="1"/>
      <c r="I37" s="1"/>
    </row>
    <row r="38" spans="1:9" x14ac:dyDescent="0.3">
      <c r="A38" s="1">
        <v>12</v>
      </c>
      <c r="B38" s="1">
        <v>130.49577963657592</v>
      </c>
      <c r="C38" s="1">
        <v>0.92846278766651835</v>
      </c>
      <c r="D38" s="1"/>
      <c r="E38" s="1"/>
      <c r="F38" s="1"/>
      <c r="G38" s="1"/>
      <c r="H38" s="1"/>
      <c r="I38" s="1"/>
    </row>
    <row r="39" spans="1:9" x14ac:dyDescent="0.3">
      <c r="A39" s="1">
        <v>13</v>
      </c>
      <c r="B39" s="1">
        <v>68.710829070345824</v>
      </c>
      <c r="C39" s="1">
        <v>6.2102235612331214</v>
      </c>
      <c r="D39" s="1"/>
      <c r="E39" s="1"/>
      <c r="F39" s="1"/>
      <c r="G39" s="1"/>
      <c r="H39" s="1"/>
      <c r="I39" s="1"/>
    </row>
    <row r="40" spans="1:9" x14ac:dyDescent="0.3">
      <c r="A40" s="1">
        <v>14</v>
      </c>
      <c r="B40" s="1">
        <v>92.778083190093355</v>
      </c>
      <c r="C40" s="1">
        <v>-24.68462524616811</v>
      </c>
      <c r="D40" s="1"/>
      <c r="E40" s="1"/>
      <c r="F40" s="1"/>
      <c r="G40" s="1"/>
      <c r="H40" s="1"/>
      <c r="I40" s="1"/>
    </row>
    <row r="41" spans="1:9" x14ac:dyDescent="0.3">
      <c r="A41" s="1">
        <v>15</v>
      </c>
      <c r="B41" s="1">
        <v>29.956668678658016</v>
      </c>
      <c r="C41" s="1">
        <v>2.3062421194640486</v>
      </c>
      <c r="D41" s="1"/>
      <c r="E41" s="1"/>
      <c r="F41" s="1"/>
      <c r="G41" s="1"/>
      <c r="H41" s="1"/>
      <c r="I41" s="1"/>
    </row>
    <row r="42" spans="1:9" x14ac:dyDescent="0.3">
      <c r="A42" s="1">
        <v>16</v>
      </c>
      <c r="B42" s="1">
        <v>86.410987695019088</v>
      </c>
      <c r="C42" s="1">
        <v>19.522048019266634</v>
      </c>
      <c r="D42" s="1"/>
      <c r="E42" s="1"/>
      <c r="F42" s="1"/>
      <c r="G42" s="1"/>
      <c r="H42" s="1"/>
      <c r="I42" s="1"/>
    </row>
    <row r="43" spans="1:9" x14ac:dyDescent="0.3">
      <c r="A43" s="1">
        <v>17</v>
      </c>
      <c r="B43" s="1">
        <v>159.30609636280155</v>
      </c>
      <c r="C43" s="1">
        <v>-8.5860963628015554</v>
      </c>
      <c r="D43" s="1"/>
      <c r="E43" s="1"/>
      <c r="F43" s="1"/>
      <c r="G43" s="1"/>
      <c r="H43" s="1"/>
      <c r="I43" s="1"/>
    </row>
    <row r="44" spans="1:9" x14ac:dyDescent="0.3">
      <c r="A44" s="1">
        <v>18</v>
      </c>
      <c r="B44" s="1">
        <v>167.38950746170448</v>
      </c>
      <c r="C44" s="1">
        <v>62.327883842643359</v>
      </c>
      <c r="D44" s="1"/>
      <c r="E44" s="1"/>
      <c r="F44" s="1"/>
      <c r="G44" s="1"/>
      <c r="H44" s="1"/>
      <c r="I44" s="1"/>
    </row>
    <row r="45" spans="1:9" x14ac:dyDescent="0.3">
      <c r="A45" s="1">
        <v>19</v>
      </c>
      <c r="B45" s="1">
        <v>36.277325591844196</v>
      </c>
      <c r="C45" s="1">
        <v>1.7042047511637222</v>
      </c>
      <c r="D45" s="1"/>
      <c r="E45" s="1"/>
      <c r="F45" s="1"/>
      <c r="G45" s="1"/>
      <c r="H45" s="1"/>
      <c r="I45" s="1"/>
    </row>
    <row r="46" spans="1:9" ht="15" thickBot="1" x14ac:dyDescent="0.35">
      <c r="A46" s="14">
        <v>20</v>
      </c>
      <c r="B46" s="14">
        <v>110.84776739564715</v>
      </c>
      <c r="C46" s="14">
        <v>51.2374785059922</v>
      </c>
      <c r="D46" s="1"/>
      <c r="E46" s="1"/>
      <c r="F46" s="1"/>
      <c r="G46" s="1"/>
      <c r="H46" s="1"/>
      <c r="I46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45"/>
  <sheetViews>
    <sheetView zoomScaleNormal="100" workbookViewId="0">
      <selection activeCell="F12" sqref="F12"/>
    </sheetView>
  </sheetViews>
  <sheetFormatPr defaultRowHeight="14.4" x14ac:dyDescent="0.3"/>
  <cols>
    <col min="1" max="1" width="28.109375" bestFit="1" customWidth="1"/>
    <col min="2" max="2" width="25.109375" bestFit="1" customWidth="1"/>
    <col min="3" max="3" width="14.5546875" bestFit="1" customWidth="1"/>
    <col min="4" max="4" width="12.6640625" bestFit="1" customWidth="1"/>
    <col min="5" max="5" width="12" bestFit="1" customWidth="1"/>
    <col min="6" max="6" width="13.88671875" bestFit="1" customWidth="1"/>
    <col min="7" max="7" width="12" bestFit="1" customWidth="1"/>
    <col min="8" max="8" width="12.6640625" bestFit="1" customWidth="1"/>
    <col min="9" max="9" width="12.5546875" bestFit="1" customWidth="1"/>
  </cols>
  <sheetData>
    <row r="1" spans="1:9" x14ac:dyDescent="0.3">
      <c r="A1" s="1" t="s">
        <v>58</v>
      </c>
      <c r="B1" s="1"/>
      <c r="C1" s="1"/>
      <c r="D1" s="1"/>
      <c r="E1" s="1"/>
      <c r="F1" s="1"/>
      <c r="G1" s="1"/>
      <c r="H1" s="1"/>
      <c r="I1" s="1"/>
    </row>
    <row r="2" spans="1:9" ht="15" thickBot="1" x14ac:dyDescent="0.35">
      <c r="A2" s="1"/>
      <c r="B2" s="1"/>
      <c r="C2" s="1"/>
      <c r="D2" s="1"/>
      <c r="E2" s="1"/>
      <c r="F2" s="1"/>
      <c r="G2" s="1"/>
      <c r="H2" s="1"/>
      <c r="I2" s="1"/>
    </row>
    <row r="3" spans="1:9" x14ac:dyDescent="0.3">
      <c r="A3" s="13" t="s">
        <v>59</v>
      </c>
      <c r="B3" s="13"/>
      <c r="C3" s="1"/>
      <c r="D3" s="1"/>
      <c r="E3" s="1"/>
      <c r="F3" s="1"/>
      <c r="G3" s="1"/>
      <c r="H3" s="1"/>
      <c r="I3" s="1"/>
    </row>
    <row r="4" spans="1:9" x14ac:dyDescent="0.3">
      <c r="A4" s="1" t="s">
        <v>60</v>
      </c>
      <c r="B4" s="1">
        <v>0.86041057332904225</v>
      </c>
      <c r="C4" s="1"/>
      <c r="D4" s="1"/>
      <c r="E4" s="1"/>
      <c r="F4" s="1"/>
      <c r="G4" s="1"/>
      <c r="H4" s="1"/>
      <c r="I4" s="1"/>
    </row>
    <row r="5" spans="1:9" x14ac:dyDescent="0.3">
      <c r="A5" s="1" t="s">
        <v>61</v>
      </c>
      <c r="B5" s="1">
        <v>0.74030635469641126</v>
      </c>
      <c r="C5" s="1"/>
      <c r="D5" s="1"/>
      <c r="E5" s="1"/>
      <c r="F5" s="1"/>
      <c r="G5" s="1"/>
      <c r="H5" s="1"/>
      <c r="I5" s="1"/>
    </row>
    <row r="6" spans="1:9" x14ac:dyDescent="0.3">
      <c r="A6" s="1" t="s">
        <v>62</v>
      </c>
      <c r="B6" s="1">
        <v>0.7097541611312832</v>
      </c>
      <c r="C6" s="1"/>
      <c r="D6" s="1"/>
      <c r="E6" s="1"/>
      <c r="F6" s="1"/>
      <c r="G6" s="1"/>
      <c r="H6" s="1"/>
      <c r="I6" s="1"/>
    </row>
    <row r="7" spans="1:9" x14ac:dyDescent="0.3">
      <c r="A7" s="1" t="s">
        <v>63</v>
      </c>
      <c r="B7" s="1">
        <v>29.126504344813927</v>
      </c>
      <c r="C7" s="1"/>
      <c r="D7" s="1"/>
      <c r="E7" s="1"/>
      <c r="F7" s="1"/>
      <c r="G7" s="1"/>
      <c r="H7" s="1"/>
      <c r="I7" s="1"/>
    </row>
    <row r="8" spans="1:9" ht="15" thickBot="1" x14ac:dyDescent="0.35">
      <c r="A8" s="14" t="s">
        <v>64</v>
      </c>
      <c r="B8" s="14">
        <v>20</v>
      </c>
      <c r="C8" s="1"/>
      <c r="D8" s="1"/>
      <c r="E8" s="1"/>
      <c r="F8" s="1"/>
      <c r="G8" s="1"/>
      <c r="H8" s="1"/>
      <c r="I8" s="1"/>
    </row>
    <row r="9" spans="1:9" x14ac:dyDescent="0.3">
      <c r="A9" s="1"/>
      <c r="B9" s="1"/>
      <c r="C9" s="1"/>
      <c r="D9" s="1"/>
      <c r="E9" s="1"/>
      <c r="F9" s="1"/>
      <c r="G9" s="1"/>
      <c r="H9" s="1"/>
      <c r="I9" s="1"/>
    </row>
    <row r="10" spans="1:9" ht="15" thickBot="1" x14ac:dyDescent="0.35">
      <c r="A10" s="1" t="s">
        <v>65</v>
      </c>
      <c r="B10" s="1"/>
      <c r="C10" s="1"/>
      <c r="D10" s="1"/>
      <c r="E10" s="1"/>
      <c r="F10" s="1"/>
      <c r="G10" s="1"/>
      <c r="H10" s="1"/>
      <c r="I10" s="1"/>
    </row>
    <row r="11" spans="1:9" x14ac:dyDescent="0.3">
      <c r="A11" s="15"/>
      <c r="B11" s="15" t="s">
        <v>70</v>
      </c>
      <c r="C11" s="15" t="s">
        <v>71</v>
      </c>
      <c r="D11" s="15" t="s">
        <v>72</v>
      </c>
      <c r="E11" s="15" t="s">
        <v>73</v>
      </c>
      <c r="F11" s="15" t="s">
        <v>74</v>
      </c>
      <c r="G11" s="1"/>
      <c r="H11" s="1"/>
      <c r="I11" s="1"/>
    </row>
    <row r="12" spans="1:9" x14ac:dyDescent="0.3">
      <c r="A12" s="1" t="s">
        <v>66</v>
      </c>
      <c r="B12" s="1">
        <v>2</v>
      </c>
      <c r="C12" s="1">
        <v>41112.681786534267</v>
      </c>
      <c r="D12" s="1">
        <v>20556.340893267134</v>
      </c>
      <c r="E12" s="1">
        <v>24.230874065336771</v>
      </c>
      <c r="F12" s="17">
        <v>1.0541957037683343E-5</v>
      </c>
      <c r="G12" s="1"/>
      <c r="H12" s="1" t="s">
        <v>97</v>
      </c>
      <c r="I12" s="1"/>
    </row>
    <row r="13" spans="1:9" x14ac:dyDescent="0.3">
      <c r="A13" s="1" t="s">
        <v>67</v>
      </c>
      <c r="B13" s="1">
        <v>17</v>
      </c>
      <c r="C13" s="1">
        <v>14422.005340923897</v>
      </c>
      <c r="D13" s="1">
        <v>848.35325534846459</v>
      </c>
      <c r="E13" s="1"/>
      <c r="F13" s="1"/>
      <c r="G13" s="1"/>
      <c r="H13" s="1"/>
      <c r="I13" s="1"/>
    </row>
    <row r="14" spans="1:9" ht="15" thickBot="1" x14ac:dyDescent="0.35">
      <c r="A14" s="14" t="s">
        <v>68</v>
      </c>
      <c r="B14" s="14">
        <v>19</v>
      </c>
      <c r="C14" s="14">
        <v>55534.687127458164</v>
      </c>
      <c r="D14" s="14"/>
      <c r="E14" s="14"/>
      <c r="F14" s="14"/>
      <c r="G14" s="1"/>
      <c r="H14" s="1"/>
      <c r="I14" s="1"/>
    </row>
    <row r="15" spans="1:9" ht="15" thickBot="1" x14ac:dyDescent="0.35">
      <c r="A15" s="1"/>
      <c r="B15" s="1"/>
      <c r="C15" s="1"/>
      <c r="D15" s="1"/>
      <c r="E15" s="1"/>
      <c r="F15" s="1"/>
      <c r="G15" s="1"/>
      <c r="H15" s="1"/>
      <c r="I15" s="1"/>
    </row>
    <row r="16" spans="1:9" x14ac:dyDescent="0.3">
      <c r="A16" s="15"/>
      <c r="B16" s="15" t="s">
        <v>75</v>
      </c>
      <c r="C16" s="15" t="s">
        <v>63</v>
      </c>
      <c r="D16" s="15" t="s">
        <v>76</v>
      </c>
      <c r="E16" s="15" t="s">
        <v>77</v>
      </c>
      <c r="F16" s="15" t="s">
        <v>78</v>
      </c>
      <c r="G16" s="15" t="s">
        <v>79</v>
      </c>
      <c r="H16" s="15" t="s">
        <v>80</v>
      </c>
      <c r="I16" s="15" t="s">
        <v>81</v>
      </c>
    </row>
    <row r="17" spans="1:11" x14ac:dyDescent="0.3">
      <c r="A17" s="1" t="s">
        <v>69</v>
      </c>
      <c r="B17" s="1">
        <v>-38.480261207585365</v>
      </c>
      <c r="C17" s="1">
        <v>27.791291639994778</v>
      </c>
      <c r="D17" s="1">
        <v>-1.3846157892211084</v>
      </c>
      <c r="E17" s="1">
        <v>0.18407551325044955</v>
      </c>
      <c r="F17" s="1">
        <v>-97.114761237755175</v>
      </c>
      <c r="G17" s="1">
        <v>20.154238822584446</v>
      </c>
      <c r="H17" s="1">
        <v>-97.114761237755175</v>
      </c>
      <c r="I17" s="1">
        <v>20.154238822584446</v>
      </c>
    </row>
    <row r="18" spans="1:11" x14ac:dyDescent="0.3">
      <c r="A18" s="1" t="s">
        <v>43</v>
      </c>
      <c r="B18" s="1">
        <v>1.7231682823625821E-3</v>
      </c>
      <c r="C18" s="1">
        <v>4.3320163487118777E-4</v>
      </c>
      <c r="D18" s="1">
        <v>3.9777511063063393</v>
      </c>
      <c r="E18" s="1">
        <v>9.7300574314048783E-4</v>
      </c>
      <c r="F18" s="1">
        <v>8.091927247684895E-4</v>
      </c>
      <c r="G18" s="1">
        <v>2.6371438399566747E-3</v>
      </c>
      <c r="H18" s="1">
        <v>8.091927247684895E-4</v>
      </c>
      <c r="I18" s="1">
        <v>2.6371438399566747E-3</v>
      </c>
    </row>
    <row r="19" spans="1:11" ht="15" thickBot="1" x14ac:dyDescent="0.35">
      <c r="A19" s="14" t="s">
        <v>45</v>
      </c>
      <c r="B19" s="14">
        <v>15.309739835464891</v>
      </c>
      <c r="C19" s="14">
        <v>6.3958258117125952</v>
      </c>
      <c r="D19" s="14">
        <v>2.3937080661934784</v>
      </c>
      <c r="E19" s="14">
        <v>2.848658913699717E-2</v>
      </c>
      <c r="F19" s="14">
        <v>1.8157269048052385</v>
      </c>
      <c r="G19" s="14">
        <v>28.803752766124543</v>
      </c>
      <c r="H19" s="14">
        <v>1.8157269048052385</v>
      </c>
      <c r="I19" s="14">
        <v>28.803752766124543</v>
      </c>
    </row>
    <row r="20" spans="1:11" ht="15" thickBot="1" x14ac:dyDescent="0.35">
      <c r="A20" s="1"/>
      <c r="B20" s="1"/>
      <c r="C20" s="1"/>
      <c r="D20" s="1"/>
      <c r="E20" s="1"/>
      <c r="F20" s="1"/>
      <c r="G20" s="1"/>
      <c r="H20" s="1"/>
      <c r="I20" s="1"/>
    </row>
    <row r="21" spans="1:11" ht="15" thickBot="1" x14ac:dyDescent="0.35">
      <c r="A21" s="1"/>
      <c r="B21" s="15" t="s">
        <v>84</v>
      </c>
      <c r="C21" s="16" t="s">
        <v>93</v>
      </c>
      <c r="D21" s="1">
        <v>1.7231682823625821E-3</v>
      </c>
      <c r="E21" s="1" t="s">
        <v>94</v>
      </c>
      <c r="F21" s="1" t="s">
        <v>43</v>
      </c>
      <c r="H21" s="16" t="s">
        <v>95</v>
      </c>
      <c r="I21" s="14">
        <v>15.309739835464891</v>
      </c>
      <c r="J21" s="1" t="s">
        <v>94</v>
      </c>
      <c r="K21" s="14" t="s">
        <v>45</v>
      </c>
    </row>
    <row r="22" spans="1:11" x14ac:dyDescent="0.3">
      <c r="A22" s="1"/>
      <c r="B22" s="1"/>
      <c r="C22" s="1"/>
      <c r="D22" s="1"/>
      <c r="E22" s="1"/>
      <c r="F22" s="1"/>
      <c r="G22" s="1"/>
      <c r="H22" s="1"/>
      <c r="I22" s="1"/>
    </row>
    <row r="23" spans="1:11" x14ac:dyDescent="0.3">
      <c r="A23" s="1" t="s">
        <v>82</v>
      </c>
      <c r="B23" s="1"/>
      <c r="C23" s="1"/>
      <c r="D23" s="1"/>
      <c r="E23" s="1"/>
      <c r="F23" s="1"/>
      <c r="G23" s="1"/>
      <c r="H23" s="1"/>
      <c r="I23" s="1"/>
    </row>
    <row r="24" spans="1:11" ht="15" thickBot="1" x14ac:dyDescent="0.35">
      <c r="A24" s="1"/>
      <c r="B24" s="1"/>
      <c r="C24" s="1"/>
      <c r="D24" s="1"/>
      <c r="E24" s="1"/>
      <c r="F24" s="1"/>
      <c r="G24" s="1"/>
      <c r="H24" s="1"/>
      <c r="I24" s="1"/>
    </row>
    <row r="25" spans="1:11" x14ac:dyDescent="0.3">
      <c r="A25" s="15" t="s">
        <v>83</v>
      </c>
      <c r="B25" s="15" t="s">
        <v>84</v>
      </c>
      <c r="C25" s="15" t="s">
        <v>85</v>
      </c>
      <c r="D25" s="1"/>
      <c r="E25" s="1"/>
      <c r="F25" s="1"/>
      <c r="G25" s="1"/>
      <c r="H25" s="1"/>
      <c r="I25" s="1"/>
    </row>
    <row r="26" spans="1:11" x14ac:dyDescent="0.3">
      <c r="A26" s="1">
        <v>1</v>
      </c>
      <c r="B26" s="1">
        <v>135.78537664329505</v>
      </c>
      <c r="C26" s="1">
        <v>-23.737757595676001</v>
      </c>
      <c r="D26" s="1"/>
      <c r="E26" s="1"/>
      <c r="F26" s="1"/>
      <c r="G26" s="1"/>
      <c r="H26" s="1"/>
      <c r="I26" s="1"/>
    </row>
    <row r="27" spans="1:11" x14ac:dyDescent="0.3">
      <c r="A27" s="1">
        <v>2</v>
      </c>
      <c r="B27" s="1">
        <v>132.99119823811148</v>
      </c>
      <c r="C27" s="1">
        <v>27.189754142840911</v>
      </c>
      <c r="D27" s="1"/>
      <c r="E27" s="1"/>
      <c r="F27" s="1"/>
      <c r="G27" s="1"/>
      <c r="H27" s="1"/>
      <c r="I27" s="1"/>
    </row>
    <row r="28" spans="1:11" x14ac:dyDescent="0.3">
      <c r="A28" s="1">
        <v>3</v>
      </c>
      <c r="B28" s="1">
        <v>26.390580466016662</v>
      </c>
      <c r="C28" s="1">
        <v>-6.1274225712798192</v>
      </c>
      <c r="D28" s="1"/>
      <c r="E28" s="1"/>
      <c r="F28" s="1"/>
      <c r="G28" s="1"/>
      <c r="H28" s="1"/>
      <c r="I28" s="1"/>
    </row>
    <row r="29" spans="1:11" x14ac:dyDescent="0.3">
      <c r="A29" s="1">
        <v>4</v>
      </c>
      <c r="B29" s="1">
        <v>64.500482464894731</v>
      </c>
      <c r="C29" s="1">
        <v>36.352458711575864</v>
      </c>
      <c r="D29" s="1"/>
      <c r="E29" s="1"/>
      <c r="F29" s="1"/>
      <c r="G29" s="1"/>
      <c r="H29" s="1"/>
      <c r="I29" s="1"/>
    </row>
    <row r="30" spans="1:11" x14ac:dyDescent="0.3">
      <c r="A30" s="1">
        <v>5</v>
      </c>
      <c r="B30" s="1">
        <v>197.16476711068333</v>
      </c>
      <c r="C30" s="1">
        <v>-27.092039837956065</v>
      </c>
      <c r="D30" s="1"/>
      <c r="E30" s="1"/>
      <c r="F30" s="1"/>
      <c r="G30" s="1"/>
      <c r="H30" s="1"/>
      <c r="I30" s="1"/>
    </row>
    <row r="31" spans="1:11" x14ac:dyDescent="0.3">
      <c r="A31" s="1">
        <v>6</v>
      </c>
      <c r="B31" s="1">
        <v>125.48347610252304</v>
      </c>
      <c r="C31" s="1">
        <v>-29.701569802038392</v>
      </c>
      <c r="D31" s="1"/>
      <c r="E31" s="1"/>
      <c r="F31" s="1"/>
      <c r="G31" s="1"/>
      <c r="H31" s="1"/>
      <c r="I31" s="1"/>
    </row>
    <row r="32" spans="1:11" x14ac:dyDescent="0.3">
      <c r="A32" s="1">
        <v>7</v>
      </c>
      <c r="B32" s="1">
        <v>108.53937218656989</v>
      </c>
      <c r="C32" s="1">
        <v>-25.820584307782013</v>
      </c>
      <c r="D32" s="1"/>
      <c r="E32" s="1"/>
      <c r="F32" s="1"/>
      <c r="G32" s="1"/>
      <c r="H32" s="1"/>
      <c r="I32" s="1"/>
    </row>
    <row r="33" spans="1:9" x14ac:dyDescent="0.3">
      <c r="A33" s="1">
        <v>8</v>
      </c>
      <c r="B33" s="1">
        <v>75.800463653150686</v>
      </c>
      <c r="C33" s="1">
        <v>-3.2111779388649637</v>
      </c>
      <c r="D33" s="1"/>
      <c r="E33" s="1"/>
      <c r="F33" s="1"/>
      <c r="G33" s="1"/>
      <c r="H33" s="1"/>
      <c r="I33" s="1"/>
    </row>
    <row r="34" spans="1:9" x14ac:dyDescent="0.3">
      <c r="A34" s="1">
        <v>9</v>
      </c>
      <c r="B34" s="1">
        <v>66.153435184492963</v>
      </c>
      <c r="C34" s="1">
        <v>-21.253435184492965</v>
      </c>
      <c r="D34" s="1"/>
      <c r="E34" s="1"/>
      <c r="F34" s="1"/>
      <c r="G34" s="1"/>
      <c r="H34" s="1"/>
      <c r="I34" s="1"/>
    </row>
    <row r="35" spans="1:9" x14ac:dyDescent="0.3">
      <c r="A35" s="1">
        <v>10</v>
      </c>
      <c r="B35" s="1">
        <v>131.53437443655537</v>
      </c>
      <c r="C35" s="1">
        <v>-0.42073807291902199</v>
      </c>
      <c r="D35" s="1"/>
      <c r="E35" s="1"/>
      <c r="F35" s="1"/>
      <c r="G35" s="1"/>
      <c r="H35" s="1"/>
      <c r="I35" s="1"/>
    </row>
    <row r="36" spans="1:9" x14ac:dyDescent="0.3">
      <c r="A36" s="1">
        <v>11</v>
      </c>
      <c r="B36" s="1">
        <v>104.39318515787488</v>
      </c>
      <c r="C36" s="1">
        <v>-38.888940675701704</v>
      </c>
      <c r="D36" s="1"/>
      <c r="E36" s="1"/>
      <c r="F36" s="1"/>
      <c r="G36" s="1"/>
      <c r="H36" s="1"/>
      <c r="I36" s="1"/>
    </row>
    <row r="37" spans="1:9" x14ac:dyDescent="0.3">
      <c r="A37" s="1">
        <v>12</v>
      </c>
      <c r="B37" s="1">
        <v>129.32743020366144</v>
      </c>
      <c r="C37" s="1">
        <v>2.0968122205810005</v>
      </c>
      <c r="D37" s="1"/>
      <c r="E37" s="1"/>
      <c r="F37" s="1"/>
      <c r="G37" s="1"/>
      <c r="H37" s="1"/>
      <c r="I37" s="1"/>
    </row>
    <row r="38" spans="1:9" x14ac:dyDescent="0.3">
      <c r="A38" s="1">
        <v>13</v>
      </c>
      <c r="B38" s="1">
        <v>71.120162581739777</v>
      </c>
      <c r="C38" s="1">
        <v>3.8008900498391682</v>
      </c>
      <c r="D38" s="1"/>
      <c r="E38" s="1"/>
      <c r="F38" s="1"/>
      <c r="G38" s="1"/>
      <c r="H38" s="1"/>
      <c r="I38" s="1"/>
    </row>
    <row r="39" spans="1:9" x14ac:dyDescent="0.3">
      <c r="A39" s="1">
        <v>14</v>
      </c>
      <c r="B39" s="1">
        <v>91.342220853407866</v>
      </c>
      <c r="C39" s="1">
        <v>-23.248762909482622</v>
      </c>
      <c r="D39" s="1"/>
      <c r="E39" s="1"/>
      <c r="F39" s="1"/>
      <c r="G39" s="1"/>
      <c r="H39" s="1"/>
      <c r="I39" s="1"/>
    </row>
    <row r="40" spans="1:9" x14ac:dyDescent="0.3">
      <c r="A40" s="1">
        <v>15</v>
      </c>
      <c r="B40" s="1">
        <v>28.067345275420788</v>
      </c>
      <c r="C40" s="1">
        <v>4.1955655227012763</v>
      </c>
      <c r="D40" s="1"/>
      <c r="E40" s="1"/>
      <c r="F40" s="1"/>
      <c r="G40" s="1"/>
      <c r="H40" s="1"/>
      <c r="I40" s="1"/>
    </row>
    <row r="41" spans="1:9" x14ac:dyDescent="0.3">
      <c r="A41" s="1">
        <v>16</v>
      </c>
      <c r="B41" s="1">
        <v>89.572580973270306</v>
      </c>
      <c r="C41" s="1">
        <v>16.360454741015417</v>
      </c>
      <c r="D41" s="1"/>
      <c r="E41" s="1"/>
      <c r="F41" s="1"/>
      <c r="G41" s="1"/>
      <c r="H41" s="1"/>
      <c r="I41" s="1"/>
    </row>
    <row r="42" spans="1:9" x14ac:dyDescent="0.3">
      <c r="A42" s="1">
        <v>17</v>
      </c>
      <c r="B42" s="1">
        <v>158.27801430363917</v>
      </c>
      <c r="C42" s="1">
        <v>-7.5580143036391689</v>
      </c>
      <c r="D42" s="1"/>
      <c r="E42" s="1"/>
      <c r="F42" s="1"/>
      <c r="G42" s="1"/>
      <c r="H42" s="1"/>
      <c r="I42" s="1"/>
    </row>
    <row r="43" spans="1:9" x14ac:dyDescent="0.3">
      <c r="A43" s="1">
        <v>18</v>
      </c>
      <c r="B43" s="1">
        <v>167.39235381068394</v>
      </c>
      <c r="C43" s="1">
        <v>62.325037493663899</v>
      </c>
      <c r="D43" s="1"/>
      <c r="E43" s="1"/>
      <c r="F43" s="1"/>
      <c r="G43" s="1"/>
      <c r="H43" s="1"/>
      <c r="I43" s="1"/>
    </row>
    <row r="44" spans="1:9" x14ac:dyDescent="0.3">
      <c r="A44" s="1">
        <v>19</v>
      </c>
      <c r="B44" s="1">
        <v>35.294068910318799</v>
      </c>
      <c r="C44" s="1">
        <v>2.6874614326891191</v>
      </c>
      <c r="D44" s="1"/>
      <c r="E44" s="1"/>
      <c r="F44" s="1"/>
      <c r="G44" s="1"/>
      <c r="H44" s="1"/>
      <c r="I44" s="1"/>
    </row>
    <row r="45" spans="1:9" ht="15" thickBot="1" x14ac:dyDescent="0.35">
      <c r="A45" s="14">
        <v>20</v>
      </c>
      <c r="B45" s="14">
        <v>110.03323701671295</v>
      </c>
      <c r="C45" s="14">
        <v>52.052008884926408</v>
      </c>
      <c r="D45" s="1"/>
      <c r="E45" s="1"/>
      <c r="F45" s="1"/>
      <c r="G45" s="1"/>
      <c r="H45" s="1"/>
      <c r="I45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34"/>
  <sheetViews>
    <sheetView topLeftCell="A3" zoomScaleNormal="100" workbookViewId="0">
      <selection activeCell="K3" sqref="K3:Q33"/>
    </sheetView>
  </sheetViews>
  <sheetFormatPr defaultColWidth="9.109375" defaultRowHeight="13.2" x14ac:dyDescent="0.25"/>
  <cols>
    <col min="1" max="1" width="6.44140625" style="5" customWidth="1"/>
    <col min="2" max="2" width="9.109375" style="5"/>
    <col min="3" max="3" width="7.109375" style="5" customWidth="1"/>
    <col min="4" max="4" width="6.5546875" style="5" customWidth="1"/>
    <col min="5" max="5" width="8.5546875" style="5" customWidth="1"/>
    <col min="6" max="6" width="4.88671875" style="5" customWidth="1"/>
    <col min="7" max="9" width="9.109375" style="5"/>
    <col min="10" max="10" width="10.109375" style="5" customWidth="1"/>
    <col min="11" max="11" width="7.109375" style="5" customWidth="1"/>
    <col min="12" max="12" width="6.5546875" style="5" customWidth="1"/>
    <col min="13" max="13" width="8.5546875" style="5" customWidth="1"/>
    <col min="14" max="14" width="4.88671875" style="5" customWidth="1"/>
    <col min="15" max="16384" width="9.109375" style="5"/>
  </cols>
  <sheetData>
    <row r="1" spans="1:17" x14ac:dyDescent="0.25">
      <c r="A1" s="5" t="s">
        <v>25</v>
      </c>
      <c r="G1" s="18" t="s">
        <v>101</v>
      </c>
      <c r="H1" s="18"/>
      <c r="I1" s="18"/>
      <c r="O1" s="18" t="s">
        <v>101</v>
      </c>
      <c r="P1" s="18"/>
      <c r="Q1" s="18"/>
    </row>
    <row r="2" spans="1:17" x14ac:dyDescent="0.25">
      <c r="A2" s="6" t="s">
        <v>26</v>
      </c>
      <c r="B2" s="6" t="s">
        <v>27</v>
      </c>
      <c r="C2" s="6" t="s">
        <v>28</v>
      </c>
      <c r="D2" s="6" t="s">
        <v>29</v>
      </c>
      <c r="E2" s="6" t="s">
        <v>30</v>
      </c>
      <c r="F2" s="6" t="s">
        <v>31</v>
      </c>
      <c r="G2" s="5" t="s">
        <v>98</v>
      </c>
      <c r="H2" s="5" t="s">
        <v>99</v>
      </c>
      <c r="I2" s="5" t="s">
        <v>100</v>
      </c>
      <c r="K2" s="6" t="s">
        <v>28</v>
      </c>
      <c r="L2" s="6" t="s">
        <v>29</v>
      </c>
      <c r="M2" s="6" t="s">
        <v>30</v>
      </c>
      <c r="N2" s="6" t="s">
        <v>31</v>
      </c>
      <c r="O2" s="5" t="s">
        <v>98</v>
      </c>
      <c r="P2" s="5" t="s">
        <v>99</v>
      </c>
      <c r="Q2" s="5" t="s">
        <v>100</v>
      </c>
    </row>
    <row r="3" spans="1:17" x14ac:dyDescent="0.25">
      <c r="A3" s="5">
        <v>79</v>
      </c>
      <c r="B3" s="5">
        <v>1</v>
      </c>
      <c r="C3" s="5" t="s">
        <v>28</v>
      </c>
      <c r="D3" s="5">
        <v>2541</v>
      </c>
      <c r="E3" s="5">
        <v>5.9</v>
      </c>
      <c r="F3" s="5">
        <v>9.4</v>
      </c>
      <c r="G3" s="5">
        <v>1</v>
      </c>
      <c r="H3" s="5">
        <v>0</v>
      </c>
      <c r="I3" s="5">
        <v>0</v>
      </c>
      <c r="K3" s="5">
        <v>2910</v>
      </c>
      <c r="L3" s="5">
        <v>2541</v>
      </c>
      <c r="M3" s="5">
        <v>5.9</v>
      </c>
      <c r="N3" s="5">
        <v>9.4</v>
      </c>
      <c r="O3" s="5">
        <v>1</v>
      </c>
      <c r="P3" s="5">
        <v>0</v>
      </c>
      <c r="Q3" s="5">
        <v>0</v>
      </c>
    </row>
    <row r="4" spans="1:17" x14ac:dyDescent="0.25">
      <c r="A4" s="5">
        <v>79</v>
      </c>
      <c r="B4" s="5">
        <v>2</v>
      </c>
      <c r="C4" s="5">
        <v>2910</v>
      </c>
      <c r="D4" s="5">
        <v>2640</v>
      </c>
      <c r="E4" s="5">
        <v>5.7</v>
      </c>
      <c r="F4" s="5">
        <v>9.4</v>
      </c>
      <c r="G4" s="5">
        <v>0</v>
      </c>
      <c r="H4" s="5">
        <v>1</v>
      </c>
      <c r="I4" s="5">
        <v>0</v>
      </c>
      <c r="K4" s="5">
        <v>2562</v>
      </c>
      <c r="L4" s="5">
        <v>2640</v>
      </c>
      <c r="M4" s="5">
        <v>5.7</v>
      </c>
      <c r="N4" s="5">
        <v>9.4</v>
      </c>
      <c r="O4" s="5">
        <v>0</v>
      </c>
      <c r="P4" s="5">
        <v>1</v>
      </c>
      <c r="Q4" s="5">
        <v>0</v>
      </c>
    </row>
    <row r="5" spans="1:17" x14ac:dyDescent="0.25">
      <c r="A5" s="5">
        <v>79</v>
      </c>
      <c r="B5" s="5">
        <v>3</v>
      </c>
      <c r="C5" s="5">
        <v>2562</v>
      </c>
      <c r="D5" s="5">
        <v>2595</v>
      </c>
      <c r="E5" s="5">
        <v>5.9</v>
      </c>
      <c r="F5" s="5">
        <v>9.6999999999999993</v>
      </c>
      <c r="G5" s="5">
        <v>0</v>
      </c>
      <c r="H5" s="5">
        <v>0</v>
      </c>
      <c r="I5" s="5">
        <v>1</v>
      </c>
      <c r="K5" s="5">
        <v>2385</v>
      </c>
      <c r="L5" s="5">
        <v>2595</v>
      </c>
      <c r="M5" s="5">
        <v>5.9</v>
      </c>
      <c r="N5" s="5">
        <v>9.6999999999999993</v>
      </c>
      <c r="O5" s="5">
        <v>0</v>
      </c>
      <c r="P5" s="5">
        <v>0</v>
      </c>
      <c r="Q5" s="5">
        <v>1</v>
      </c>
    </row>
    <row r="6" spans="1:17" x14ac:dyDescent="0.25">
      <c r="A6" s="5">
        <v>79</v>
      </c>
      <c r="B6" s="5">
        <v>4</v>
      </c>
      <c r="C6" s="5">
        <v>2385</v>
      </c>
      <c r="D6" s="5">
        <v>2701</v>
      </c>
      <c r="E6" s="5">
        <v>6</v>
      </c>
      <c r="F6" s="5">
        <v>11.9</v>
      </c>
      <c r="G6" s="5">
        <v>0</v>
      </c>
      <c r="H6" s="5">
        <v>0</v>
      </c>
      <c r="I6" s="5">
        <v>0</v>
      </c>
      <c r="K6" s="5">
        <v>2520</v>
      </c>
      <c r="L6" s="5">
        <v>2701</v>
      </c>
      <c r="M6" s="5">
        <v>6</v>
      </c>
      <c r="N6" s="5">
        <v>11.9</v>
      </c>
      <c r="O6" s="5">
        <v>0</v>
      </c>
      <c r="P6" s="5">
        <v>0</v>
      </c>
      <c r="Q6" s="5">
        <v>0</v>
      </c>
    </row>
    <row r="7" spans="1:17" x14ac:dyDescent="0.25">
      <c r="A7" s="5">
        <v>80</v>
      </c>
      <c r="B7" s="5">
        <v>1</v>
      </c>
      <c r="C7" s="5">
        <v>2520</v>
      </c>
      <c r="D7" s="5">
        <v>2785</v>
      </c>
      <c r="E7" s="5">
        <v>6.2</v>
      </c>
      <c r="F7" s="5">
        <v>13.4</v>
      </c>
      <c r="G7" s="5">
        <v>1</v>
      </c>
      <c r="H7" s="5">
        <v>0</v>
      </c>
      <c r="I7" s="5">
        <v>0</v>
      </c>
      <c r="K7" s="5">
        <v>2142</v>
      </c>
      <c r="L7" s="5">
        <v>2785</v>
      </c>
      <c r="M7" s="5">
        <v>6.2</v>
      </c>
      <c r="N7" s="5">
        <v>13.4</v>
      </c>
      <c r="O7" s="5">
        <v>1</v>
      </c>
      <c r="P7" s="5">
        <v>0</v>
      </c>
      <c r="Q7" s="5">
        <v>0</v>
      </c>
    </row>
    <row r="8" spans="1:17" x14ac:dyDescent="0.25">
      <c r="A8" s="5">
        <v>80</v>
      </c>
      <c r="B8" s="5">
        <v>2</v>
      </c>
      <c r="C8" s="5">
        <v>2142</v>
      </c>
      <c r="D8" s="5">
        <v>2509</v>
      </c>
      <c r="E8" s="5">
        <v>7.3</v>
      </c>
      <c r="F8" s="5">
        <v>9.6</v>
      </c>
      <c r="G8" s="5">
        <v>0</v>
      </c>
      <c r="H8" s="5">
        <v>1</v>
      </c>
      <c r="I8" s="5">
        <v>0</v>
      </c>
      <c r="K8" s="5">
        <v>2130</v>
      </c>
      <c r="L8" s="5">
        <v>2509</v>
      </c>
      <c r="M8" s="5">
        <v>7.3</v>
      </c>
      <c r="N8" s="5">
        <v>9.6</v>
      </c>
      <c r="O8" s="5">
        <v>0</v>
      </c>
      <c r="P8" s="5">
        <v>1</v>
      </c>
      <c r="Q8" s="5">
        <v>0</v>
      </c>
    </row>
    <row r="9" spans="1:17" x14ac:dyDescent="0.25">
      <c r="A9" s="5">
        <v>80</v>
      </c>
      <c r="B9" s="5">
        <v>3</v>
      </c>
      <c r="C9" s="5">
        <v>2130</v>
      </c>
      <c r="D9" s="5">
        <v>2570</v>
      </c>
      <c r="E9" s="5">
        <v>7.7</v>
      </c>
      <c r="F9" s="5">
        <v>9.1999999999999993</v>
      </c>
      <c r="G9" s="5">
        <v>0</v>
      </c>
      <c r="H9" s="5">
        <v>0</v>
      </c>
      <c r="I9" s="5">
        <v>1</v>
      </c>
      <c r="K9" s="5">
        <v>2190</v>
      </c>
      <c r="L9" s="5">
        <v>2570</v>
      </c>
      <c r="M9" s="5">
        <v>7.7</v>
      </c>
      <c r="N9" s="5">
        <v>9.1999999999999993</v>
      </c>
      <c r="O9" s="5">
        <v>0</v>
      </c>
      <c r="P9" s="5">
        <v>0</v>
      </c>
      <c r="Q9" s="5">
        <v>1</v>
      </c>
    </row>
    <row r="10" spans="1:17" s="6" customFormat="1" x14ac:dyDescent="0.25">
      <c r="A10" s="5">
        <v>80</v>
      </c>
      <c r="B10" s="5">
        <v>4</v>
      </c>
      <c r="C10" s="5">
        <v>2190</v>
      </c>
      <c r="D10" s="5">
        <v>2667</v>
      </c>
      <c r="E10" s="5">
        <v>7.4</v>
      </c>
      <c r="F10" s="5">
        <v>13.6</v>
      </c>
      <c r="G10" s="5">
        <v>0</v>
      </c>
      <c r="H10" s="5">
        <v>0</v>
      </c>
      <c r="I10" s="5">
        <v>0</v>
      </c>
      <c r="K10" s="5">
        <v>2370</v>
      </c>
      <c r="L10" s="5">
        <v>2667</v>
      </c>
      <c r="M10" s="5">
        <v>7.4</v>
      </c>
      <c r="N10" s="5">
        <v>13.6</v>
      </c>
      <c r="O10" s="5">
        <v>0</v>
      </c>
      <c r="P10" s="5">
        <v>0</v>
      </c>
      <c r="Q10" s="5">
        <v>0</v>
      </c>
    </row>
    <row r="11" spans="1:17" x14ac:dyDescent="0.25">
      <c r="A11" s="5">
        <v>81</v>
      </c>
      <c r="B11" s="5">
        <v>1</v>
      </c>
      <c r="C11" s="5">
        <v>2370</v>
      </c>
      <c r="D11" s="5">
        <v>2878</v>
      </c>
      <c r="E11" s="5">
        <v>7.4</v>
      </c>
      <c r="F11" s="5">
        <v>14.4</v>
      </c>
      <c r="G11" s="5">
        <v>1</v>
      </c>
      <c r="H11" s="5">
        <v>0</v>
      </c>
      <c r="I11" s="5">
        <v>0</v>
      </c>
      <c r="J11" s="6"/>
      <c r="K11" s="5">
        <v>2208</v>
      </c>
      <c r="L11" s="5">
        <v>2878</v>
      </c>
      <c r="M11" s="5">
        <v>7.4</v>
      </c>
      <c r="N11" s="5">
        <v>14.4</v>
      </c>
      <c r="O11" s="5">
        <v>1</v>
      </c>
      <c r="P11" s="5">
        <v>0</v>
      </c>
      <c r="Q11" s="5">
        <v>0</v>
      </c>
    </row>
    <row r="12" spans="1:17" x14ac:dyDescent="0.25">
      <c r="A12" s="5">
        <v>81</v>
      </c>
      <c r="B12" s="5">
        <v>2</v>
      </c>
      <c r="C12" s="5">
        <v>2208</v>
      </c>
      <c r="D12" s="5">
        <v>2835</v>
      </c>
      <c r="E12" s="5">
        <v>7.4</v>
      </c>
      <c r="F12" s="5">
        <v>15.3</v>
      </c>
      <c r="G12" s="5">
        <v>0</v>
      </c>
      <c r="H12" s="5">
        <v>1</v>
      </c>
      <c r="I12" s="5">
        <v>0</v>
      </c>
      <c r="K12" s="5">
        <v>2196</v>
      </c>
      <c r="L12" s="5">
        <v>2835</v>
      </c>
      <c r="M12" s="5">
        <v>7.4</v>
      </c>
      <c r="N12" s="5">
        <v>15.3</v>
      </c>
      <c r="O12" s="5">
        <v>0</v>
      </c>
      <c r="P12" s="5">
        <v>1</v>
      </c>
      <c r="Q12" s="5">
        <v>0</v>
      </c>
    </row>
    <row r="13" spans="1:17" x14ac:dyDescent="0.25">
      <c r="A13" s="5">
        <v>81</v>
      </c>
      <c r="B13" s="5">
        <v>3</v>
      </c>
      <c r="C13" s="5">
        <v>2196</v>
      </c>
      <c r="D13" s="5">
        <v>2897</v>
      </c>
      <c r="E13" s="5">
        <v>7.4</v>
      </c>
      <c r="F13" s="5">
        <v>15.1</v>
      </c>
      <c r="G13" s="5">
        <v>0</v>
      </c>
      <c r="H13" s="5">
        <v>0</v>
      </c>
      <c r="I13" s="5">
        <v>1</v>
      </c>
      <c r="K13" s="5">
        <v>1758</v>
      </c>
      <c r="L13" s="5">
        <v>2897</v>
      </c>
      <c r="M13" s="5">
        <v>7.4</v>
      </c>
      <c r="N13" s="5">
        <v>15.1</v>
      </c>
      <c r="O13" s="5">
        <v>0</v>
      </c>
      <c r="P13" s="5">
        <v>0</v>
      </c>
      <c r="Q13" s="5">
        <v>1</v>
      </c>
    </row>
    <row r="14" spans="1:17" x14ac:dyDescent="0.25">
      <c r="A14" s="5">
        <v>81</v>
      </c>
      <c r="B14" s="5">
        <v>4</v>
      </c>
      <c r="C14" s="5">
        <v>1758</v>
      </c>
      <c r="D14" s="5">
        <v>2744</v>
      </c>
      <c r="E14" s="5">
        <v>8.3000000000000007</v>
      </c>
      <c r="F14" s="5">
        <v>11.8</v>
      </c>
      <c r="G14" s="5">
        <v>0</v>
      </c>
      <c r="H14" s="5">
        <v>0</v>
      </c>
      <c r="I14" s="5">
        <v>0</v>
      </c>
      <c r="K14" s="5">
        <v>1944</v>
      </c>
      <c r="L14" s="5">
        <v>2744</v>
      </c>
      <c r="M14" s="5">
        <v>8.3000000000000007</v>
      </c>
      <c r="N14" s="5">
        <v>11.8</v>
      </c>
      <c r="O14" s="5">
        <v>0</v>
      </c>
      <c r="P14" s="5">
        <v>0</v>
      </c>
      <c r="Q14" s="5">
        <v>0</v>
      </c>
    </row>
    <row r="15" spans="1:17" x14ac:dyDescent="0.25">
      <c r="A15" s="5">
        <v>82</v>
      </c>
      <c r="B15" s="5">
        <v>1</v>
      </c>
      <c r="C15" s="5">
        <v>1944</v>
      </c>
      <c r="D15" s="5">
        <v>2582</v>
      </c>
      <c r="E15" s="5">
        <v>8.8000000000000007</v>
      </c>
      <c r="F15" s="5">
        <v>12.8</v>
      </c>
      <c r="G15" s="5">
        <v>1</v>
      </c>
      <c r="H15" s="5">
        <v>0</v>
      </c>
      <c r="I15" s="5">
        <v>0</v>
      </c>
      <c r="K15" s="5">
        <v>2094</v>
      </c>
      <c r="L15" s="5">
        <v>2582</v>
      </c>
      <c r="M15" s="5">
        <v>8.8000000000000007</v>
      </c>
      <c r="N15" s="5">
        <v>12.8</v>
      </c>
      <c r="O15" s="5">
        <v>1</v>
      </c>
      <c r="P15" s="5">
        <v>0</v>
      </c>
      <c r="Q15" s="5">
        <v>0</v>
      </c>
    </row>
    <row r="16" spans="1:17" x14ac:dyDescent="0.25">
      <c r="A16" s="5">
        <v>82</v>
      </c>
      <c r="B16" s="5">
        <v>2</v>
      </c>
      <c r="C16" s="5">
        <v>2094</v>
      </c>
      <c r="D16" s="5">
        <v>2613</v>
      </c>
      <c r="E16" s="5">
        <v>9.4</v>
      </c>
      <c r="F16" s="5">
        <v>12.4</v>
      </c>
      <c r="G16" s="5">
        <v>0</v>
      </c>
      <c r="H16" s="5">
        <v>1</v>
      </c>
      <c r="I16" s="5">
        <v>0</v>
      </c>
      <c r="K16" s="5">
        <v>1911</v>
      </c>
      <c r="L16" s="5">
        <v>2613</v>
      </c>
      <c r="M16" s="5">
        <v>9.4</v>
      </c>
      <c r="N16" s="5">
        <v>12.4</v>
      </c>
      <c r="O16" s="5">
        <v>0</v>
      </c>
      <c r="P16" s="5">
        <v>1</v>
      </c>
      <c r="Q16" s="5">
        <v>0</v>
      </c>
    </row>
    <row r="17" spans="1:17" x14ac:dyDescent="0.25">
      <c r="A17" s="5">
        <v>82</v>
      </c>
      <c r="B17" s="5">
        <v>3</v>
      </c>
      <c r="C17" s="5">
        <v>1911</v>
      </c>
      <c r="D17" s="5">
        <v>2529</v>
      </c>
      <c r="E17" s="5">
        <v>10</v>
      </c>
      <c r="F17" s="5">
        <v>9.3000000000000007</v>
      </c>
      <c r="G17" s="5">
        <v>0</v>
      </c>
      <c r="H17" s="5">
        <v>0</v>
      </c>
      <c r="I17" s="5">
        <v>1</v>
      </c>
      <c r="K17" s="5">
        <v>2031</v>
      </c>
      <c r="L17" s="5">
        <v>2529</v>
      </c>
      <c r="M17" s="5">
        <v>10</v>
      </c>
      <c r="N17" s="5">
        <v>9.3000000000000007</v>
      </c>
      <c r="O17" s="5">
        <v>0</v>
      </c>
      <c r="P17" s="5">
        <v>0</v>
      </c>
      <c r="Q17" s="5">
        <v>1</v>
      </c>
    </row>
    <row r="18" spans="1:17" x14ac:dyDescent="0.25">
      <c r="A18" s="5">
        <v>82</v>
      </c>
      <c r="B18" s="5">
        <v>4</v>
      </c>
      <c r="C18" s="5">
        <v>2031</v>
      </c>
      <c r="D18" s="5">
        <v>2544</v>
      </c>
      <c r="E18" s="5">
        <v>10.7</v>
      </c>
      <c r="F18" s="5">
        <v>7.9</v>
      </c>
      <c r="G18" s="5">
        <v>0</v>
      </c>
      <c r="H18" s="5">
        <v>0</v>
      </c>
      <c r="I18" s="5">
        <v>0</v>
      </c>
      <c r="K18" s="5">
        <v>2046</v>
      </c>
      <c r="L18" s="5">
        <v>2544</v>
      </c>
      <c r="M18" s="5">
        <v>10.7</v>
      </c>
      <c r="N18" s="5">
        <v>7.9</v>
      </c>
      <c r="O18" s="5">
        <v>0</v>
      </c>
      <c r="P18" s="5">
        <v>0</v>
      </c>
      <c r="Q18" s="5">
        <v>0</v>
      </c>
    </row>
    <row r="19" spans="1:17" x14ac:dyDescent="0.25">
      <c r="A19" s="5">
        <v>83</v>
      </c>
      <c r="B19" s="5">
        <v>1</v>
      </c>
      <c r="C19" s="5">
        <v>2046</v>
      </c>
      <c r="D19" s="5">
        <v>2633</v>
      </c>
      <c r="E19" s="5">
        <v>10.4</v>
      </c>
      <c r="F19" s="5">
        <v>7.8</v>
      </c>
      <c r="G19" s="5">
        <v>1</v>
      </c>
      <c r="H19" s="5">
        <v>0</v>
      </c>
      <c r="I19" s="5">
        <v>0</v>
      </c>
      <c r="K19" s="5">
        <v>2502</v>
      </c>
      <c r="L19" s="5">
        <v>2633</v>
      </c>
      <c r="M19" s="5">
        <v>10.4</v>
      </c>
      <c r="N19" s="5">
        <v>7.8</v>
      </c>
      <c r="O19" s="5">
        <v>1</v>
      </c>
      <c r="P19" s="5">
        <v>0</v>
      </c>
      <c r="Q19" s="5">
        <v>0</v>
      </c>
    </row>
    <row r="20" spans="1:17" x14ac:dyDescent="0.25">
      <c r="A20" s="5">
        <v>83</v>
      </c>
      <c r="B20" s="5">
        <v>2</v>
      </c>
      <c r="C20" s="5">
        <v>2502</v>
      </c>
      <c r="D20" s="5">
        <v>2878</v>
      </c>
      <c r="E20" s="5">
        <v>10.1</v>
      </c>
      <c r="F20" s="5">
        <v>8.4</v>
      </c>
      <c r="G20" s="5">
        <v>0</v>
      </c>
      <c r="H20" s="5">
        <v>1</v>
      </c>
      <c r="I20" s="5">
        <v>0</v>
      </c>
      <c r="K20" s="5">
        <v>2238</v>
      </c>
      <c r="L20" s="5">
        <v>2878</v>
      </c>
      <c r="M20" s="5">
        <v>10.1</v>
      </c>
      <c r="N20" s="5">
        <v>8.4</v>
      </c>
      <c r="O20" s="5">
        <v>0</v>
      </c>
      <c r="P20" s="5">
        <v>1</v>
      </c>
      <c r="Q20" s="5">
        <v>0</v>
      </c>
    </row>
    <row r="21" spans="1:17" x14ac:dyDescent="0.25">
      <c r="A21" s="5">
        <v>83</v>
      </c>
      <c r="B21" s="5">
        <v>3</v>
      </c>
      <c r="C21" s="5">
        <v>2238</v>
      </c>
      <c r="D21" s="5">
        <v>3051</v>
      </c>
      <c r="E21" s="5">
        <v>9.4</v>
      </c>
      <c r="F21" s="5">
        <v>9.1</v>
      </c>
      <c r="G21" s="5">
        <v>0</v>
      </c>
      <c r="H21" s="5">
        <v>0</v>
      </c>
      <c r="I21" s="5">
        <v>1</v>
      </c>
      <c r="K21" s="5">
        <v>2394</v>
      </c>
      <c r="L21" s="5">
        <v>3051</v>
      </c>
      <c r="M21" s="5">
        <v>9.4</v>
      </c>
      <c r="N21" s="5">
        <v>9.1</v>
      </c>
      <c r="O21" s="5">
        <v>0</v>
      </c>
      <c r="P21" s="5">
        <v>0</v>
      </c>
      <c r="Q21" s="5">
        <v>1</v>
      </c>
    </row>
    <row r="22" spans="1:17" x14ac:dyDescent="0.25">
      <c r="A22" s="5">
        <v>83</v>
      </c>
      <c r="B22" s="5">
        <v>4</v>
      </c>
      <c r="C22" s="5">
        <v>2394</v>
      </c>
      <c r="D22" s="5">
        <v>3274</v>
      </c>
      <c r="E22" s="5">
        <v>8.5</v>
      </c>
      <c r="F22" s="5">
        <v>8.8000000000000007</v>
      </c>
      <c r="G22" s="5">
        <v>0</v>
      </c>
      <c r="H22" s="5">
        <v>0</v>
      </c>
      <c r="I22" s="5">
        <v>0</v>
      </c>
      <c r="K22" s="5">
        <v>2586</v>
      </c>
      <c r="L22" s="5">
        <v>3274</v>
      </c>
      <c r="M22" s="5">
        <v>8.5</v>
      </c>
      <c r="N22" s="5">
        <v>8.8000000000000007</v>
      </c>
      <c r="O22" s="5">
        <v>0</v>
      </c>
      <c r="P22" s="5">
        <v>0</v>
      </c>
      <c r="Q22" s="5">
        <v>0</v>
      </c>
    </row>
    <row r="23" spans="1:17" x14ac:dyDescent="0.25">
      <c r="A23" s="5">
        <v>84</v>
      </c>
      <c r="B23" s="5">
        <v>1</v>
      </c>
      <c r="C23" s="5">
        <v>2586</v>
      </c>
      <c r="D23" s="5">
        <v>3594</v>
      </c>
      <c r="E23" s="5">
        <v>7.9</v>
      </c>
      <c r="F23" s="5">
        <v>9.1999999999999993</v>
      </c>
      <c r="G23" s="5">
        <v>1</v>
      </c>
      <c r="H23" s="5">
        <v>0</v>
      </c>
      <c r="I23" s="5">
        <v>0</v>
      </c>
      <c r="K23" s="5">
        <v>2898</v>
      </c>
      <c r="L23" s="5">
        <v>3594</v>
      </c>
      <c r="M23" s="5">
        <v>7.9</v>
      </c>
      <c r="N23" s="5">
        <v>9.1999999999999993</v>
      </c>
      <c r="O23" s="5">
        <v>1</v>
      </c>
      <c r="P23" s="5">
        <v>0</v>
      </c>
      <c r="Q23" s="5">
        <v>0</v>
      </c>
    </row>
    <row r="24" spans="1:17" x14ac:dyDescent="0.25">
      <c r="A24" s="5">
        <v>84</v>
      </c>
      <c r="B24" s="5">
        <v>2</v>
      </c>
      <c r="C24" s="5">
        <v>2898</v>
      </c>
      <c r="D24" s="5">
        <v>3774</v>
      </c>
      <c r="E24" s="5">
        <v>7.5</v>
      </c>
      <c r="F24" s="5">
        <v>9.8000000000000007</v>
      </c>
      <c r="G24" s="5">
        <v>0</v>
      </c>
      <c r="H24" s="5">
        <v>1</v>
      </c>
      <c r="I24" s="5">
        <v>0</v>
      </c>
      <c r="K24" s="5">
        <v>2448</v>
      </c>
      <c r="L24" s="5">
        <v>3774</v>
      </c>
      <c r="M24" s="5">
        <v>7.5</v>
      </c>
      <c r="N24" s="5">
        <v>9.8000000000000007</v>
      </c>
      <c r="O24" s="5">
        <v>0</v>
      </c>
      <c r="P24" s="5">
        <v>1</v>
      </c>
      <c r="Q24" s="5">
        <v>0</v>
      </c>
    </row>
    <row r="25" spans="1:17" x14ac:dyDescent="0.25">
      <c r="A25" s="5">
        <v>84</v>
      </c>
      <c r="B25" s="5">
        <v>3</v>
      </c>
      <c r="C25" s="5">
        <v>2448</v>
      </c>
      <c r="D25" s="5">
        <v>3861</v>
      </c>
      <c r="E25" s="5">
        <v>7.5</v>
      </c>
      <c r="F25" s="5">
        <v>10.3</v>
      </c>
      <c r="G25" s="5">
        <v>0</v>
      </c>
      <c r="H25" s="5">
        <v>0</v>
      </c>
      <c r="I25" s="5">
        <v>1</v>
      </c>
      <c r="K25" s="5">
        <v>2460</v>
      </c>
      <c r="L25" s="5">
        <v>3861</v>
      </c>
      <c r="M25" s="5">
        <v>7.5</v>
      </c>
      <c r="N25" s="5">
        <v>10.3</v>
      </c>
      <c r="O25" s="5">
        <v>0</v>
      </c>
      <c r="P25" s="5">
        <v>0</v>
      </c>
      <c r="Q25" s="5">
        <v>1</v>
      </c>
    </row>
    <row r="26" spans="1:17" x14ac:dyDescent="0.25">
      <c r="A26" s="5">
        <v>84</v>
      </c>
      <c r="B26" s="5">
        <v>4</v>
      </c>
      <c r="C26" s="5">
        <v>2460</v>
      </c>
      <c r="D26" s="5">
        <v>3919</v>
      </c>
      <c r="E26" s="5">
        <v>7.2</v>
      </c>
      <c r="F26" s="5">
        <v>8.8000000000000007</v>
      </c>
      <c r="G26" s="5">
        <v>0</v>
      </c>
      <c r="H26" s="5">
        <v>0</v>
      </c>
      <c r="I26" s="5">
        <v>0</v>
      </c>
      <c r="K26" s="5">
        <v>2646</v>
      </c>
      <c r="L26" s="5">
        <v>3919</v>
      </c>
      <c r="M26" s="5">
        <v>7.2</v>
      </c>
      <c r="N26" s="5">
        <v>8.8000000000000007</v>
      </c>
      <c r="O26" s="5">
        <v>0</v>
      </c>
      <c r="P26" s="5">
        <v>0</v>
      </c>
      <c r="Q26" s="5">
        <v>0</v>
      </c>
    </row>
    <row r="27" spans="1:17" x14ac:dyDescent="0.25">
      <c r="A27" s="5">
        <v>85</v>
      </c>
      <c r="B27" s="5">
        <v>1</v>
      </c>
      <c r="C27" s="5">
        <v>2646</v>
      </c>
      <c r="D27" s="5">
        <v>4040</v>
      </c>
      <c r="E27" s="5">
        <v>7.4</v>
      </c>
      <c r="F27" s="5">
        <v>8.1999999999999993</v>
      </c>
      <c r="G27" s="5">
        <v>1</v>
      </c>
      <c r="H27" s="5">
        <v>0</v>
      </c>
      <c r="I27" s="5">
        <v>0</v>
      </c>
      <c r="K27" s="5">
        <v>2988</v>
      </c>
      <c r="L27" s="5">
        <v>4040</v>
      </c>
      <c r="M27" s="5">
        <v>7.4</v>
      </c>
      <c r="N27" s="5">
        <v>8.1999999999999993</v>
      </c>
      <c r="O27" s="5">
        <v>1</v>
      </c>
      <c r="P27" s="5">
        <v>0</v>
      </c>
      <c r="Q27" s="5">
        <v>0</v>
      </c>
    </row>
    <row r="28" spans="1:17" x14ac:dyDescent="0.25">
      <c r="A28" s="5">
        <v>85</v>
      </c>
      <c r="B28" s="5">
        <v>2</v>
      </c>
      <c r="C28" s="5">
        <v>2988</v>
      </c>
      <c r="D28" s="5">
        <v>4133</v>
      </c>
      <c r="E28" s="5">
        <v>7.3</v>
      </c>
      <c r="F28" s="5">
        <v>7.5</v>
      </c>
      <c r="G28" s="5">
        <v>0</v>
      </c>
      <c r="H28" s="5">
        <v>1</v>
      </c>
      <c r="I28" s="5">
        <v>0</v>
      </c>
      <c r="K28" s="5">
        <v>2967</v>
      </c>
      <c r="L28" s="5">
        <v>4133</v>
      </c>
      <c r="M28" s="5">
        <v>7.3</v>
      </c>
      <c r="N28" s="5">
        <v>7.5</v>
      </c>
      <c r="O28" s="5">
        <v>0</v>
      </c>
      <c r="P28" s="5">
        <v>1</v>
      </c>
      <c r="Q28" s="5">
        <v>0</v>
      </c>
    </row>
    <row r="29" spans="1:17" x14ac:dyDescent="0.25">
      <c r="A29" s="5">
        <v>85</v>
      </c>
      <c r="B29" s="5">
        <v>3</v>
      </c>
      <c r="C29" s="5">
        <v>2967</v>
      </c>
      <c r="D29" s="5">
        <v>4303</v>
      </c>
      <c r="E29" s="5">
        <v>7.1</v>
      </c>
      <c r="F29" s="5">
        <v>7.1</v>
      </c>
      <c r="G29" s="5">
        <v>0</v>
      </c>
      <c r="H29" s="5">
        <v>0</v>
      </c>
      <c r="I29" s="5">
        <v>1</v>
      </c>
      <c r="K29" s="5">
        <v>2439</v>
      </c>
      <c r="L29" s="5">
        <v>4303</v>
      </c>
      <c r="M29" s="5">
        <v>7.1</v>
      </c>
      <c r="N29" s="5">
        <v>7.1</v>
      </c>
      <c r="O29" s="5">
        <v>0</v>
      </c>
      <c r="P29" s="5">
        <v>0</v>
      </c>
      <c r="Q29" s="5">
        <v>1</v>
      </c>
    </row>
    <row r="30" spans="1:17" x14ac:dyDescent="0.25">
      <c r="A30" s="5">
        <v>85</v>
      </c>
      <c r="B30" s="5">
        <v>4</v>
      </c>
      <c r="C30" s="5">
        <v>2439</v>
      </c>
      <c r="D30" s="5">
        <v>4393</v>
      </c>
      <c r="E30" s="5">
        <v>7</v>
      </c>
      <c r="F30" s="5">
        <v>7.2</v>
      </c>
      <c r="G30" s="5">
        <v>0</v>
      </c>
      <c r="H30" s="5">
        <v>0</v>
      </c>
      <c r="I30" s="5">
        <v>0</v>
      </c>
      <c r="K30" s="5">
        <v>2598</v>
      </c>
      <c r="L30" s="5">
        <v>4393</v>
      </c>
      <c r="M30" s="5">
        <v>7</v>
      </c>
      <c r="N30" s="5">
        <v>7.2</v>
      </c>
      <c r="O30" s="5">
        <v>0</v>
      </c>
      <c r="P30" s="5">
        <v>0</v>
      </c>
      <c r="Q30" s="5">
        <v>0</v>
      </c>
    </row>
    <row r="31" spans="1:17" x14ac:dyDescent="0.25">
      <c r="A31" s="5">
        <v>86</v>
      </c>
      <c r="B31" s="5">
        <v>1</v>
      </c>
      <c r="C31" s="5">
        <v>2598</v>
      </c>
      <c r="D31" s="5">
        <v>4560</v>
      </c>
      <c r="E31" s="5">
        <v>7.1</v>
      </c>
      <c r="F31" s="5">
        <v>8.9</v>
      </c>
      <c r="G31" s="5">
        <v>1</v>
      </c>
      <c r="H31" s="5">
        <v>0</v>
      </c>
      <c r="I31" s="5">
        <v>0</v>
      </c>
      <c r="K31" s="5">
        <v>3045</v>
      </c>
      <c r="L31" s="5">
        <v>4560</v>
      </c>
      <c r="M31" s="5">
        <v>7.1</v>
      </c>
      <c r="N31" s="5">
        <v>8.9</v>
      </c>
      <c r="O31" s="5">
        <v>1</v>
      </c>
      <c r="P31" s="5">
        <v>0</v>
      </c>
      <c r="Q31" s="5">
        <v>0</v>
      </c>
    </row>
    <row r="32" spans="1:17" x14ac:dyDescent="0.25">
      <c r="A32" s="5">
        <v>86</v>
      </c>
      <c r="B32" s="5">
        <v>2</v>
      </c>
      <c r="C32" s="5">
        <v>3045</v>
      </c>
      <c r="D32" s="5">
        <v>4587</v>
      </c>
      <c r="E32" s="5">
        <v>7.1</v>
      </c>
      <c r="F32" s="5">
        <v>7.7</v>
      </c>
      <c r="G32" s="5">
        <v>0</v>
      </c>
      <c r="H32" s="5">
        <v>1</v>
      </c>
      <c r="I32" s="5">
        <v>0</v>
      </c>
      <c r="K32" s="5">
        <v>3213</v>
      </c>
      <c r="L32" s="5">
        <v>4587</v>
      </c>
      <c r="M32" s="5">
        <v>7.1</v>
      </c>
      <c r="N32" s="5">
        <v>7.7</v>
      </c>
      <c r="O32" s="5">
        <v>0</v>
      </c>
      <c r="P32" s="5">
        <v>1</v>
      </c>
      <c r="Q32" s="5">
        <v>0</v>
      </c>
    </row>
    <row r="33" spans="1:17" x14ac:dyDescent="0.25">
      <c r="A33" s="5">
        <v>86</v>
      </c>
      <c r="B33" s="5">
        <v>3</v>
      </c>
      <c r="C33" s="5">
        <v>3213</v>
      </c>
      <c r="D33" s="5">
        <v>4716</v>
      </c>
      <c r="E33" s="5">
        <v>6.9</v>
      </c>
      <c r="F33" s="5">
        <v>7.4</v>
      </c>
      <c r="G33" s="5">
        <v>0</v>
      </c>
      <c r="H33" s="5">
        <v>0</v>
      </c>
      <c r="I33" s="5">
        <v>1</v>
      </c>
      <c r="K33" s="5">
        <v>2685</v>
      </c>
      <c r="L33" s="5">
        <v>4716</v>
      </c>
      <c r="M33" s="5">
        <v>6.9</v>
      </c>
      <c r="N33" s="5">
        <v>7.4</v>
      </c>
      <c r="O33" s="5">
        <v>0</v>
      </c>
      <c r="P33" s="5">
        <v>0</v>
      </c>
      <c r="Q33" s="5">
        <v>1</v>
      </c>
    </row>
    <row r="34" spans="1:17" x14ac:dyDescent="0.25">
      <c r="A34" s="5">
        <v>86</v>
      </c>
      <c r="B34" s="5">
        <v>4</v>
      </c>
      <c r="C34" s="5">
        <v>2685</v>
      </c>
      <c r="D34" s="5">
        <v>4796</v>
      </c>
      <c r="E34" s="5">
        <v>6.8</v>
      </c>
      <c r="F34" s="5">
        <v>7.4</v>
      </c>
      <c r="G34" s="5">
        <v>0</v>
      </c>
      <c r="H34" s="5">
        <v>0</v>
      </c>
      <c r="I34" s="5">
        <v>0</v>
      </c>
    </row>
  </sheetData>
  <mergeCells count="2">
    <mergeCell ref="G1:I1"/>
    <mergeCell ref="O1:Q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BB257-AB0C-4EE3-B518-9021E199F398}">
  <dimension ref="A1:I60"/>
  <sheetViews>
    <sheetView topLeftCell="A18" workbookViewId="0">
      <selection activeCell="E12" sqref="E12"/>
    </sheetView>
  </sheetViews>
  <sheetFormatPr defaultRowHeight="14.4" x14ac:dyDescent="0.3"/>
  <cols>
    <col min="1" max="1" width="18" style="1" bestFit="1" customWidth="1"/>
    <col min="2" max="2" width="14.33203125" style="1" bestFit="1" customWidth="1"/>
    <col min="3" max="3" width="14.109375" style="1" bestFit="1" customWidth="1"/>
    <col min="4" max="4" width="12.6640625" style="1" bestFit="1" customWidth="1"/>
    <col min="5" max="5" width="12" style="1" bestFit="1" customWidth="1"/>
    <col min="6" max="6" width="12.88671875" style="1" bestFit="1" customWidth="1"/>
    <col min="7" max="9" width="12.6640625" style="1" bestFit="1" customWidth="1"/>
    <col min="10" max="16384" width="8.88671875" style="1"/>
  </cols>
  <sheetData>
    <row r="1" spans="1:9" x14ac:dyDescent="0.3">
      <c r="A1" s="1" t="s">
        <v>58</v>
      </c>
    </row>
    <row r="2" spans="1:9" ht="15" thickBot="1" x14ac:dyDescent="0.35"/>
    <row r="3" spans="1:9" x14ac:dyDescent="0.3">
      <c r="A3" s="22" t="s">
        <v>59</v>
      </c>
      <c r="B3" s="22"/>
    </row>
    <row r="4" spans="1:9" x14ac:dyDescent="0.3">
      <c r="A4" s="23" t="s">
        <v>60</v>
      </c>
      <c r="B4" s="23">
        <v>0.8841391258637018</v>
      </c>
    </row>
    <row r="5" spans="1:9" x14ac:dyDescent="0.3">
      <c r="A5" s="23" t="s">
        <v>61</v>
      </c>
      <c r="B5" s="23">
        <v>0.78170199388303074</v>
      </c>
    </row>
    <row r="6" spans="1:9" x14ac:dyDescent="0.3">
      <c r="A6" s="23" t="s">
        <v>62</v>
      </c>
      <c r="B6" s="23">
        <v>0.72712749235378837</v>
      </c>
    </row>
    <row r="7" spans="1:9" x14ac:dyDescent="0.3">
      <c r="A7" s="23" t="s">
        <v>63</v>
      </c>
      <c r="B7" s="23">
        <v>190.52407563855846</v>
      </c>
    </row>
    <row r="8" spans="1:9" ht="15" thickBot="1" x14ac:dyDescent="0.35">
      <c r="A8" s="24" t="s">
        <v>64</v>
      </c>
      <c r="B8" s="24">
        <v>31</v>
      </c>
    </row>
    <row r="10" spans="1:9" ht="15" thickBot="1" x14ac:dyDescent="0.35">
      <c r="A10" s="1" t="s">
        <v>65</v>
      </c>
    </row>
    <row r="11" spans="1:9" x14ac:dyDescent="0.3">
      <c r="A11" s="25"/>
      <c r="B11" s="25" t="s">
        <v>70</v>
      </c>
      <c r="C11" s="25" t="s">
        <v>71</v>
      </c>
      <c r="D11" s="25" t="s">
        <v>72</v>
      </c>
      <c r="E11" s="25" t="s">
        <v>73</v>
      </c>
      <c r="F11" s="25" t="s">
        <v>74</v>
      </c>
    </row>
    <row r="12" spans="1:9" x14ac:dyDescent="0.3">
      <c r="A12" s="23" t="s">
        <v>66</v>
      </c>
      <c r="B12" s="23">
        <v>6</v>
      </c>
      <c r="C12" s="23">
        <v>3119625.193288459</v>
      </c>
      <c r="D12" s="23">
        <v>519937.53221474314</v>
      </c>
      <c r="E12" s="23">
        <v>14.32357551564948</v>
      </c>
      <c r="F12" s="23">
        <v>6.7974605159472714E-7</v>
      </c>
    </row>
    <row r="13" spans="1:9" x14ac:dyDescent="0.3">
      <c r="A13" s="23" t="s">
        <v>67</v>
      </c>
      <c r="B13" s="23">
        <v>24</v>
      </c>
      <c r="C13" s="23">
        <v>871186.16155025142</v>
      </c>
      <c r="D13" s="23">
        <v>36299.423397927145</v>
      </c>
      <c r="E13" s="23"/>
      <c r="F13" s="23"/>
    </row>
    <row r="14" spans="1:9" ht="15" thickBot="1" x14ac:dyDescent="0.35">
      <c r="A14" s="24" t="s">
        <v>68</v>
      </c>
      <c r="B14" s="24">
        <v>30</v>
      </c>
      <c r="C14" s="24">
        <v>3990811.3548387103</v>
      </c>
      <c r="D14" s="24"/>
      <c r="E14" s="24"/>
      <c r="F14" s="24"/>
    </row>
    <row r="15" spans="1:9" ht="15" thickBot="1" x14ac:dyDescent="0.35"/>
    <row r="16" spans="1:9" x14ac:dyDescent="0.3">
      <c r="A16" s="25"/>
      <c r="B16" s="25" t="s">
        <v>75</v>
      </c>
      <c r="C16" s="25" t="s">
        <v>63</v>
      </c>
      <c r="D16" s="25" t="s">
        <v>76</v>
      </c>
      <c r="E16" s="25" t="s">
        <v>77</v>
      </c>
      <c r="F16" s="25" t="s">
        <v>78</v>
      </c>
      <c r="G16" s="25" t="s">
        <v>79</v>
      </c>
      <c r="H16" s="25" t="s">
        <v>80</v>
      </c>
      <c r="I16" s="25" t="s">
        <v>81</v>
      </c>
    </row>
    <row r="17" spans="1:9" x14ac:dyDescent="0.3">
      <c r="A17" s="23" t="s">
        <v>69</v>
      </c>
      <c r="B17" s="23">
        <v>3311.533376179485</v>
      </c>
      <c r="C17" s="23">
        <v>464.45765386462011</v>
      </c>
      <c r="D17" s="23">
        <v>7.1298930023548044</v>
      </c>
      <c r="E17" s="23">
        <v>2.2748491614659783E-7</v>
      </c>
      <c r="F17" s="23">
        <v>2352.9398924311681</v>
      </c>
      <c r="G17" s="23">
        <v>4270.1268599278019</v>
      </c>
      <c r="H17" s="23">
        <v>2352.9398924311681</v>
      </c>
      <c r="I17" s="23">
        <v>4270.1268599278019</v>
      </c>
    </row>
    <row r="18" spans="1:9" x14ac:dyDescent="0.3">
      <c r="A18" s="23" t="s">
        <v>29</v>
      </c>
      <c r="B18" s="23">
        <v>0.17415690568733222</v>
      </c>
      <c r="C18" s="23">
        <v>5.8420000000280754E-2</v>
      </c>
      <c r="D18" s="23">
        <v>2.981117865225869</v>
      </c>
      <c r="E18" s="23">
        <v>6.4902009273693781E-3</v>
      </c>
      <c r="F18" s="23">
        <v>5.358395171644352E-2</v>
      </c>
      <c r="G18" s="23">
        <v>0.29472985965822091</v>
      </c>
      <c r="H18" s="23">
        <v>5.358395171644352E-2</v>
      </c>
      <c r="I18" s="23">
        <v>0.29472985965822091</v>
      </c>
    </row>
    <row r="19" spans="1:9" x14ac:dyDescent="0.3">
      <c r="A19" s="23" t="s">
        <v>30</v>
      </c>
      <c r="B19" s="23">
        <v>-93.832332135803966</v>
      </c>
      <c r="C19" s="23">
        <v>28.32328715905189</v>
      </c>
      <c r="D19" s="23">
        <v>-3.3129040287195592</v>
      </c>
      <c r="E19" s="23">
        <v>2.9184874028545574E-3</v>
      </c>
      <c r="F19" s="23">
        <v>-152.2887237639487</v>
      </c>
      <c r="G19" s="23">
        <v>-35.375940507659244</v>
      </c>
      <c r="H19" s="23">
        <v>-152.2887237639487</v>
      </c>
      <c r="I19" s="23">
        <v>-35.375940507659244</v>
      </c>
    </row>
    <row r="20" spans="1:9" x14ac:dyDescent="0.3">
      <c r="A20" s="23" t="s">
        <v>31</v>
      </c>
      <c r="B20" s="23">
        <v>-73.916714698160575</v>
      </c>
      <c r="C20" s="23">
        <v>17.788515730598757</v>
      </c>
      <c r="D20" s="23">
        <v>-4.1553053564223683</v>
      </c>
      <c r="E20" s="23">
        <v>3.5562214259389111E-4</v>
      </c>
      <c r="F20" s="23">
        <v>-110.63040672804085</v>
      </c>
      <c r="G20" s="23">
        <v>-37.203022668280298</v>
      </c>
      <c r="H20" s="23">
        <v>-110.63040672804085</v>
      </c>
      <c r="I20" s="23">
        <v>-37.203022668280298</v>
      </c>
    </row>
    <row r="21" spans="1:9" x14ac:dyDescent="0.3">
      <c r="A21" s="23" t="s">
        <v>98</v>
      </c>
      <c r="B21" s="23">
        <v>222.95042060092584</v>
      </c>
      <c r="C21" s="23">
        <v>99.101165769094678</v>
      </c>
      <c r="D21" s="23">
        <v>2.2497255089854282</v>
      </c>
      <c r="E21" s="23">
        <v>3.3908327971669899E-2</v>
      </c>
      <c r="F21" s="23">
        <v>18.415667114430818</v>
      </c>
      <c r="G21" s="23">
        <v>427.48517408742089</v>
      </c>
      <c r="H21" s="23">
        <v>18.415667114430818</v>
      </c>
      <c r="I21" s="23">
        <v>427.48517408742089</v>
      </c>
    </row>
    <row r="22" spans="1:9" x14ac:dyDescent="0.3">
      <c r="A22" s="23" t="s">
        <v>99</v>
      </c>
      <c r="B22" s="23">
        <v>46.202410010642069</v>
      </c>
      <c r="C22" s="23">
        <v>98.711867047079522</v>
      </c>
      <c r="D22" s="23">
        <v>0.4680532482341393</v>
      </c>
      <c r="E22" s="23">
        <v>0.64396926417119915</v>
      </c>
      <c r="F22" s="23">
        <v>-157.52887040344223</v>
      </c>
      <c r="G22" s="23">
        <v>249.93369042472636</v>
      </c>
      <c r="H22" s="23">
        <v>-157.52887040344223</v>
      </c>
      <c r="I22" s="23">
        <v>249.93369042472636</v>
      </c>
    </row>
    <row r="23" spans="1:9" ht="15" thickBot="1" x14ac:dyDescent="0.35">
      <c r="A23" s="24" t="s">
        <v>100</v>
      </c>
      <c r="B23" s="24">
        <v>-156.83309102138048</v>
      </c>
      <c r="C23" s="24">
        <v>98.871107028946</v>
      </c>
      <c r="D23" s="24">
        <v>-1.5862378376674313</v>
      </c>
      <c r="E23" s="24">
        <v>0.12577452116877769</v>
      </c>
      <c r="F23" s="24">
        <v>-360.89302660499266</v>
      </c>
      <c r="G23" s="24">
        <v>47.226844562231719</v>
      </c>
      <c r="H23" s="24">
        <v>-360.89302660499266</v>
      </c>
      <c r="I23" s="24">
        <v>47.226844562231719</v>
      </c>
    </row>
    <row r="27" spans="1:9" x14ac:dyDescent="0.3">
      <c r="A27" s="1" t="s">
        <v>82</v>
      </c>
    </row>
    <row r="28" spans="1:9" ht="15" thickBot="1" x14ac:dyDescent="0.35"/>
    <row r="29" spans="1:9" x14ac:dyDescent="0.3">
      <c r="A29" s="25" t="s">
        <v>83</v>
      </c>
      <c r="B29" s="25" t="s">
        <v>102</v>
      </c>
      <c r="C29" s="25" t="s">
        <v>85</v>
      </c>
    </row>
    <row r="30" spans="1:9" x14ac:dyDescent="0.3">
      <c r="A30" s="23">
        <v>1</v>
      </c>
      <c r="B30" s="23">
        <v>2728.5886163679693</v>
      </c>
      <c r="C30" s="23">
        <v>181.41138363203072</v>
      </c>
    </row>
    <row r="31" spans="1:9" x14ac:dyDescent="0.3">
      <c r="A31" s="23">
        <v>2</v>
      </c>
      <c r="B31" s="23">
        <v>2587.8486058678918</v>
      </c>
      <c r="C31" s="23">
        <v>-25.84860586789182</v>
      </c>
    </row>
    <row r="32" spans="1:9" x14ac:dyDescent="0.3">
      <c r="A32" s="23">
        <v>3</v>
      </c>
      <c r="B32" s="23">
        <v>2336.0345632433309</v>
      </c>
      <c r="C32" s="23">
        <v>48.965436756669078</v>
      </c>
    </row>
    <row r="33" spans="1:3" x14ac:dyDescent="0.3">
      <c r="A33" s="23">
        <v>4</v>
      </c>
      <c r="B33" s="23">
        <v>2339.3282807180349</v>
      </c>
      <c r="C33" s="23">
        <v>180.67171928196512</v>
      </c>
    </row>
    <row r="34" spans="1:3" x14ac:dyDescent="0.3">
      <c r="A34" s="23">
        <v>5</v>
      </c>
      <c r="B34" s="23">
        <v>2447.2663429222948</v>
      </c>
      <c r="C34" s="23">
        <v>-305.26634292229483</v>
      </c>
    </row>
    <row r="35" spans="1:3" x14ac:dyDescent="0.3">
      <c r="A35" s="23">
        <v>6</v>
      </c>
      <c r="B35" s="23">
        <v>2400.1189768659333</v>
      </c>
      <c r="C35" s="23">
        <v>-270.11897686593329</v>
      </c>
    </row>
    <row r="36" spans="1:3" x14ac:dyDescent="0.3">
      <c r="A36" s="23">
        <v>7</v>
      </c>
      <c r="B36" s="23">
        <v>2199.7408001057806</v>
      </c>
      <c r="C36" s="23">
        <v>-9.7408001057806359</v>
      </c>
    </row>
    <row r="37" spans="1:3" x14ac:dyDescent="0.3">
      <c r="A37" s="23">
        <v>8</v>
      </c>
      <c r="B37" s="23">
        <v>2076.383265947667</v>
      </c>
      <c r="C37" s="23">
        <v>293.61673405233296</v>
      </c>
    </row>
    <row r="38" spans="1:3" x14ac:dyDescent="0.3">
      <c r="A38" s="23">
        <v>9</v>
      </c>
      <c r="B38" s="23">
        <v>2276.9474218900918</v>
      </c>
      <c r="C38" s="23">
        <v>-68.947421890091846</v>
      </c>
    </row>
    <row r="39" spans="1:3" x14ac:dyDescent="0.3">
      <c r="A39" s="23">
        <v>10</v>
      </c>
      <c r="B39" s="23">
        <v>2026.1856211269076</v>
      </c>
      <c r="C39" s="23">
        <v>169.81437887309244</v>
      </c>
    </row>
    <row r="40" spans="1:3" x14ac:dyDescent="0.3">
      <c r="A40" s="23">
        <v>11</v>
      </c>
      <c r="B40" s="23">
        <v>1848.731191187132</v>
      </c>
      <c r="C40" s="23">
        <v>-90.731191187132026</v>
      </c>
    </row>
    <row r="41" spans="1:3" x14ac:dyDescent="0.3">
      <c r="A41" s="23">
        <v>12</v>
      </c>
      <c r="B41" s="23">
        <v>2138.3943352200567</v>
      </c>
      <c r="C41" s="23">
        <v>-194.39433522005675</v>
      </c>
    </row>
    <row r="42" spans="1:3" x14ac:dyDescent="0.3">
      <c r="A42" s="23">
        <v>13</v>
      </c>
      <c r="B42" s="23">
        <v>2212.2984563335726</v>
      </c>
      <c r="C42" s="23">
        <v>-118.29845633357263</v>
      </c>
    </row>
    <row r="43" spans="1:3" x14ac:dyDescent="0.3">
      <c r="A43" s="23">
        <v>14</v>
      </c>
      <c r="B43" s="23">
        <v>2014.2165964173776</v>
      </c>
      <c r="C43" s="23">
        <v>-103.21659641737756</v>
      </c>
    </row>
    <row r="44" spans="1:3" x14ac:dyDescent="0.3">
      <c r="A44" s="23">
        <v>15</v>
      </c>
      <c r="B44" s="23">
        <v>1969.3943315904348</v>
      </c>
      <c r="C44" s="23">
        <v>61.605668409565169</v>
      </c>
    </row>
    <row r="45" spans="1:3" x14ac:dyDescent="0.3">
      <c r="A45" s="23">
        <v>16</v>
      </c>
      <c r="B45" s="23">
        <v>2166.6405442794871</v>
      </c>
      <c r="C45" s="23">
        <v>-120.64054427948713</v>
      </c>
    </row>
    <row r="46" spans="1:3" x14ac:dyDescent="0.3">
      <c r="A46" s="23">
        <v>17</v>
      </c>
      <c r="B46" s="23">
        <v>2440.6323005971431</v>
      </c>
      <c r="C46" s="23">
        <v>61.367699402856942</v>
      </c>
    </row>
    <row r="47" spans="1:3" x14ac:dyDescent="0.3">
      <c r="A47" s="23">
        <v>18</v>
      </c>
      <c r="B47" s="23">
        <v>2290.3524027221001</v>
      </c>
      <c r="C47" s="23">
        <v>-52.352402722100123</v>
      </c>
    </row>
    <row r="48" spans="1:3" x14ac:dyDescent="0.3">
      <c r="A48" s="23">
        <v>19</v>
      </c>
      <c r="B48" s="23">
        <v>2131.3869785803367</v>
      </c>
      <c r="C48" s="23">
        <v>262.61302141966326</v>
      </c>
    </row>
    <row r="49" spans="1:3" x14ac:dyDescent="0.3">
      <c r="A49" s="23">
        <v>20</v>
      </c>
      <c r="B49" s="23">
        <v>2433.6811729016636</v>
      </c>
      <c r="C49" s="23">
        <v>152.31882709833644</v>
      </c>
    </row>
    <row r="50" spans="1:3" x14ac:dyDescent="0.3">
      <c r="A50" s="23">
        <v>21</v>
      </c>
      <c r="B50" s="23">
        <v>2739.0945167247546</v>
      </c>
      <c r="C50" s="23">
        <v>158.90548327524539</v>
      </c>
    </row>
    <row r="51" spans="1:3" x14ac:dyDescent="0.3">
      <c r="A51" s="23">
        <v>22</v>
      </c>
      <c r="B51" s="23">
        <v>2586.8776531936151</v>
      </c>
      <c r="C51" s="23">
        <v>-138.87765319361506</v>
      </c>
    </row>
    <row r="52" spans="1:3" x14ac:dyDescent="0.3">
      <c r="A52" s="23">
        <v>23</v>
      </c>
      <c r="B52" s="23">
        <v>2362.0354456073105</v>
      </c>
      <c r="C52" s="23">
        <v>97.964554392689479</v>
      </c>
    </row>
    <row r="53" spans="1:3" x14ac:dyDescent="0.3">
      <c r="A53" s="23">
        <v>24</v>
      </c>
      <c r="B53" s="23">
        <v>2667.9944088465381</v>
      </c>
      <c r="C53" s="23">
        <v>-21.994408846538136</v>
      </c>
    </row>
    <row r="54" spans="1:3" x14ac:dyDescent="0.3">
      <c r="A54" s="23">
        <v>25</v>
      </c>
      <c r="B54" s="23">
        <v>2937.6013774273674</v>
      </c>
      <c r="C54" s="23">
        <v>50.398622572632576</v>
      </c>
    </row>
    <row r="55" spans="1:3" x14ac:dyDescent="0.3">
      <c r="A55" s="23">
        <v>26</v>
      </c>
      <c r="B55" s="23">
        <v>2838.1748925682978</v>
      </c>
      <c r="C55" s="23">
        <v>128.82510743170224</v>
      </c>
    </row>
    <row r="56" spans="1:3" x14ac:dyDescent="0.3">
      <c r="A56" s="23">
        <v>27</v>
      </c>
      <c r="B56" s="23">
        <v>2713.0792178095467</v>
      </c>
      <c r="C56" s="23">
        <v>-274.07921780954666</v>
      </c>
    </row>
    <row r="57" spans="1:3" x14ac:dyDescent="0.3">
      <c r="A57" s="23">
        <v>28</v>
      </c>
      <c r="B57" s="23">
        <v>2887.5779920865516</v>
      </c>
      <c r="C57" s="23">
        <v>-289.5779920865516</v>
      </c>
    </row>
    <row r="58" spans="1:3" x14ac:dyDescent="0.3">
      <c r="A58" s="23">
        <v>29</v>
      </c>
      <c r="B58" s="23">
        <v>3004.5709677368091</v>
      </c>
      <c r="C58" s="23">
        <v>40.429032263190948</v>
      </c>
    </row>
    <row r="59" spans="1:3" x14ac:dyDescent="0.3">
      <c r="A59" s="23">
        <v>30</v>
      </c>
      <c r="B59" s="23">
        <v>2921.2252512378755</v>
      </c>
      <c r="C59" s="23">
        <v>291.77474876212455</v>
      </c>
    </row>
    <row r="60" spans="1:3" ht="15" thickBot="1" x14ac:dyDescent="0.35">
      <c r="A60" s="24">
        <v>31</v>
      </c>
      <c r="B60" s="24">
        <v>2781.5974718761281</v>
      </c>
      <c r="C60" s="24">
        <v>-96.597471876128111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P166"/>
  <sheetViews>
    <sheetView topLeftCell="A143" workbookViewId="0">
      <selection activeCell="L11" sqref="L11"/>
    </sheetView>
  </sheetViews>
  <sheetFormatPr defaultColWidth="8.88671875" defaultRowHeight="14.4" x14ac:dyDescent="0.3"/>
  <cols>
    <col min="1" max="1" width="4.33203125" style="1" customWidth="1"/>
    <col min="2" max="16384" width="8.88671875" style="1"/>
  </cols>
  <sheetData>
    <row r="1" spans="2:6" x14ac:dyDescent="0.3">
      <c r="B1" s="1" t="s">
        <v>28</v>
      </c>
      <c r="C1" s="1" t="s">
        <v>32</v>
      </c>
      <c r="D1" s="1" t="s">
        <v>33</v>
      </c>
      <c r="E1" s="1" t="s">
        <v>103</v>
      </c>
      <c r="F1" s="1" t="s">
        <v>104</v>
      </c>
    </row>
    <row r="2" spans="2:6" x14ac:dyDescent="0.3">
      <c r="B2" s="1">
        <v>22845</v>
      </c>
      <c r="C2" s="1">
        <v>8</v>
      </c>
      <c r="D2" s="1">
        <v>1</v>
      </c>
      <c r="E2" s="1">
        <f>C2*D2</f>
        <v>8</v>
      </c>
      <c r="F2" s="1">
        <f>D2*D2</f>
        <v>1</v>
      </c>
    </row>
    <row r="3" spans="2:6" x14ac:dyDescent="0.3">
      <c r="B3" s="1">
        <v>20417</v>
      </c>
      <c r="C3" s="1">
        <v>9</v>
      </c>
      <c r="D3" s="1">
        <v>8</v>
      </c>
      <c r="E3" s="1">
        <f t="shared" ref="E3:E66" si="0">C3*D3</f>
        <v>72</v>
      </c>
      <c r="F3" s="1">
        <f t="shared" ref="F3:F66" si="1">D3*D3</f>
        <v>64</v>
      </c>
    </row>
    <row r="4" spans="2:6" x14ac:dyDescent="0.3">
      <c r="B4" s="1">
        <v>23761</v>
      </c>
      <c r="C4" s="1">
        <v>5</v>
      </c>
      <c r="D4" s="1">
        <v>3</v>
      </c>
      <c r="E4" s="1">
        <f t="shared" si="0"/>
        <v>15</v>
      </c>
      <c r="F4" s="1">
        <f t="shared" si="1"/>
        <v>9</v>
      </c>
    </row>
    <row r="5" spans="2:6" x14ac:dyDescent="0.3">
      <c r="B5" s="1">
        <v>22674</v>
      </c>
      <c r="C5" s="1">
        <v>4</v>
      </c>
      <c r="D5" s="1">
        <v>12</v>
      </c>
      <c r="E5" s="1">
        <f t="shared" si="0"/>
        <v>48</v>
      </c>
      <c r="F5" s="1">
        <f t="shared" si="1"/>
        <v>144</v>
      </c>
    </row>
    <row r="6" spans="2:6" x14ac:dyDescent="0.3">
      <c r="B6" s="1">
        <v>22782</v>
      </c>
      <c r="C6" s="1">
        <v>7</v>
      </c>
      <c r="D6" s="1">
        <v>5</v>
      </c>
      <c r="E6" s="1">
        <f t="shared" si="0"/>
        <v>35</v>
      </c>
      <c r="F6" s="1">
        <f t="shared" si="1"/>
        <v>25</v>
      </c>
    </row>
    <row r="7" spans="2:6" x14ac:dyDescent="0.3">
      <c r="B7" s="1">
        <v>23807</v>
      </c>
      <c r="C7" s="1">
        <v>5</v>
      </c>
      <c r="D7" s="1">
        <v>3</v>
      </c>
      <c r="E7" s="1">
        <f t="shared" si="0"/>
        <v>15</v>
      </c>
      <c r="F7" s="1">
        <f t="shared" si="1"/>
        <v>9</v>
      </c>
    </row>
    <row r="8" spans="2:6" x14ac:dyDescent="0.3">
      <c r="B8" s="1">
        <v>18924</v>
      </c>
      <c r="C8" s="1">
        <v>10</v>
      </c>
      <c r="D8" s="1">
        <v>9</v>
      </c>
      <c r="E8" s="1">
        <f t="shared" si="0"/>
        <v>90</v>
      </c>
      <c r="F8" s="1">
        <f t="shared" si="1"/>
        <v>81</v>
      </c>
    </row>
    <row r="9" spans="2:6" x14ac:dyDescent="0.3">
      <c r="B9" s="1">
        <v>21855</v>
      </c>
      <c r="C9" s="1">
        <v>9</v>
      </c>
      <c r="D9" s="1">
        <v>5</v>
      </c>
      <c r="E9" s="1">
        <f t="shared" si="0"/>
        <v>45</v>
      </c>
      <c r="F9" s="1">
        <f t="shared" si="1"/>
        <v>25</v>
      </c>
    </row>
    <row r="10" spans="2:6" x14ac:dyDescent="0.3">
      <c r="B10" s="1">
        <v>21749</v>
      </c>
      <c r="C10" s="1">
        <v>10</v>
      </c>
      <c r="D10" s="1">
        <v>4</v>
      </c>
      <c r="E10" s="1">
        <f t="shared" si="0"/>
        <v>40</v>
      </c>
      <c r="F10" s="1">
        <f t="shared" si="1"/>
        <v>16</v>
      </c>
    </row>
    <row r="11" spans="2:6" x14ac:dyDescent="0.3">
      <c r="B11" s="1">
        <v>22683</v>
      </c>
      <c r="C11" s="1">
        <v>4</v>
      </c>
      <c r="D11" s="1">
        <v>12</v>
      </c>
      <c r="E11" s="1">
        <f t="shared" si="0"/>
        <v>48</v>
      </c>
      <c r="F11" s="1">
        <f t="shared" si="1"/>
        <v>144</v>
      </c>
    </row>
    <row r="12" spans="2:6" x14ac:dyDescent="0.3">
      <c r="B12" s="1">
        <v>20968</v>
      </c>
      <c r="C12" s="1">
        <v>6</v>
      </c>
      <c r="D12" s="1">
        <v>11</v>
      </c>
      <c r="E12" s="1">
        <f t="shared" si="0"/>
        <v>66</v>
      </c>
      <c r="F12" s="1">
        <f t="shared" si="1"/>
        <v>121</v>
      </c>
    </row>
    <row r="13" spans="2:6" x14ac:dyDescent="0.3">
      <c r="B13" s="1">
        <v>22202</v>
      </c>
      <c r="C13" s="1">
        <v>10</v>
      </c>
      <c r="D13" s="1">
        <v>2</v>
      </c>
      <c r="E13" s="1">
        <f t="shared" si="0"/>
        <v>20</v>
      </c>
      <c r="F13" s="1">
        <f t="shared" si="1"/>
        <v>4</v>
      </c>
    </row>
    <row r="14" spans="2:6" x14ac:dyDescent="0.3">
      <c r="B14" s="1">
        <v>23241</v>
      </c>
      <c r="C14" s="1">
        <v>6</v>
      </c>
      <c r="D14" s="1">
        <v>5</v>
      </c>
      <c r="E14" s="1">
        <f t="shared" si="0"/>
        <v>30</v>
      </c>
      <c r="F14" s="1">
        <f t="shared" si="1"/>
        <v>25</v>
      </c>
    </row>
    <row r="15" spans="2:6" x14ac:dyDescent="0.3">
      <c r="B15" s="1">
        <v>19004</v>
      </c>
      <c r="C15" s="1">
        <v>10</v>
      </c>
      <c r="D15" s="1">
        <v>9</v>
      </c>
      <c r="E15" s="1">
        <f t="shared" si="0"/>
        <v>90</v>
      </c>
      <c r="F15" s="1">
        <f t="shared" si="1"/>
        <v>81</v>
      </c>
    </row>
    <row r="16" spans="2:6" x14ac:dyDescent="0.3">
      <c r="B16" s="1">
        <v>23978</v>
      </c>
      <c r="C16" s="1">
        <v>4</v>
      </c>
      <c r="D16" s="1">
        <v>1</v>
      </c>
      <c r="E16" s="1">
        <f t="shared" si="0"/>
        <v>4</v>
      </c>
      <c r="F16" s="1">
        <f t="shared" si="1"/>
        <v>1</v>
      </c>
    </row>
    <row r="17" spans="2:13" x14ac:dyDescent="0.3">
      <c r="B17" s="1">
        <v>20497</v>
      </c>
      <c r="C17" s="1">
        <v>8</v>
      </c>
      <c r="D17" s="1">
        <v>9</v>
      </c>
      <c r="E17" s="1">
        <f t="shared" si="0"/>
        <v>72</v>
      </c>
      <c r="F17" s="1">
        <f t="shared" si="1"/>
        <v>81</v>
      </c>
    </row>
    <row r="18" spans="2:13" x14ac:dyDescent="0.3">
      <c r="B18" s="1">
        <v>22322</v>
      </c>
      <c r="C18" s="1">
        <v>9</v>
      </c>
      <c r="D18" s="1">
        <v>3</v>
      </c>
      <c r="E18" s="1">
        <f t="shared" si="0"/>
        <v>27</v>
      </c>
      <c r="F18" s="1">
        <f t="shared" si="1"/>
        <v>9</v>
      </c>
    </row>
    <row r="19" spans="2:13" x14ac:dyDescent="0.3">
      <c r="B19" s="1">
        <v>22628</v>
      </c>
      <c r="C19" s="1">
        <v>8</v>
      </c>
      <c r="D19" s="1">
        <v>4</v>
      </c>
      <c r="E19" s="1">
        <f t="shared" si="0"/>
        <v>32</v>
      </c>
      <c r="F19" s="1">
        <f t="shared" si="1"/>
        <v>16</v>
      </c>
    </row>
    <row r="20" spans="2:13" x14ac:dyDescent="0.3">
      <c r="B20" s="1">
        <v>21051</v>
      </c>
      <c r="C20" s="1">
        <v>10</v>
      </c>
      <c r="D20" s="1">
        <v>6</v>
      </c>
      <c r="E20" s="1">
        <f t="shared" si="0"/>
        <v>60</v>
      </c>
      <c r="F20" s="1">
        <f t="shared" si="1"/>
        <v>36</v>
      </c>
      <c r="H20" s="9"/>
      <c r="I20" s="9"/>
    </row>
    <row r="21" spans="2:13" x14ac:dyDescent="0.3">
      <c r="B21" s="1">
        <v>24515</v>
      </c>
      <c r="C21" s="1">
        <v>3</v>
      </c>
      <c r="D21" s="1">
        <v>3</v>
      </c>
      <c r="E21" s="1">
        <f t="shared" si="0"/>
        <v>9</v>
      </c>
      <c r="F21" s="1">
        <f t="shared" si="1"/>
        <v>9</v>
      </c>
    </row>
    <row r="22" spans="2:13" x14ac:dyDescent="0.3">
      <c r="B22" s="1">
        <v>22126</v>
      </c>
      <c r="C22" s="1">
        <v>10</v>
      </c>
      <c r="D22" s="1">
        <v>2</v>
      </c>
      <c r="E22" s="1">
        <f t="shared" si="0"/>
        <v>20</v>
      </c>
      <c r="F22" s="1">
        <f t="shared" si="1"/>
        <v>4</v>
      </c>
    </row>
    <row r="23" spans="2:13" x14ac:dyDescent="0.3">
      <c r="B23" s="1">
        <v>22141</v>
      </c>
      <c r="C23" s="1">
        <v>5</v>
      </c>
      <c r="D23" s="1">
        <v>11</v>
      </c>
      <c r="E23" s="1">
        <f t="shared" si="0"/>
        <v>55</v>
      </c>
      <c r="F23" s="1">
        <f t="shared" si="1"/>
        <v>121</v>
      </c>
    </row>
    <row r="24" spans="2:13" x14ac:dyDescent="0.3">
      <c r="B24" s="1">
        <v>21151</v>
      </c>
      <c r="C24" s="1">
        <v>9</v>
      </c>
      <c r="D24" s="1">
        <v>7</v>
      </c>
      <c r="E24" s="1">
        <f t="shared" si="0"/>
        <v>63</v>
      </c>
      <c r="F24" s="1">
        <f t="shared" si="1"/>
        <v>49</v>
      </c>
    </row>
    <row r="25" spans="2:13" x14ac:dyDescent="0.3">
      <c r="B25" s="1">
        <v>22558</v>
      </c>
      <c r="C25" s="1">
        <v>5</v>
      </c>
      <c r="D25" s="1">
        <v>10</v>
      </c>
      <c r="E25" s="1">
        <f t="shared" si="0"/>
        <v>50</v>
      </c>
      <c r="F25" s="1">
        <f t="shared" si="1"/>
        <v>100</v>
      </c>
    </row>
    <row r="26" spans="2:13" x14ac:dyDescent="0.3">
      <c r="B26" s="1">
        <v>21734</v>
      </c>
      <c r="C26" s="1">
        <v>7</v>
      </c>
      <c r="D26" s="1">
        <v>8</v>
      </c>
      <c r="E26" s="1">
        <f t="shared" si="0"/>
        <v>56</v>
      </c>
      <c r="F26" s="1">
        <f t="shared" si="1"/>
        <v>64</v>
      </c>
    </row>
    <row r="27" spans="2:13" x14ac:dyDescent="0.3">
      <c r="B27" s="1">
        <v>22137</v>
      </c>
      <c r="C27" s="1">
        <v>6</v>
      </c>
      <c r="D27" s="1">
        <v>9</v>
      </c>
      <c r="E27" s="1">
        <f t="shared" si="0"/>
        <v>54</v>
      </c>
      <c r="F27" s="1">
        <f t="shared" si="1"/>
        <v>81</v>
      </c>
    </row>
    <row r="28" spans="2:13" x14ac:dyDescent="0.3">
      <c r="B28" s="1">
        <v>23368</v>
      </c>
      <c r="C28" s="1">
        <v>5</v>
      </c>
      <c r="D28" s="1">
        <v>7</v>
      </c>
      <c r="E28" s="1">
        <f t="shared" si="0"/>
        <v>35</v>
      </c>
      <c r="F28" s="1">
        <f t="shared" si="1"/>
        <v>49</v>
      </c>
      <c r="H28" s="10"/>
      <c r="I28" s="10"/>
      <c r="J28" s="10"/>
      <c r="K28" s="10"/>
      <c r="L28" s="10"/>
      <c r="M28" s="10"/>
    </row>
    <row r="29" spans="2:13" x14ac:dyDescent="0.3">
      <c r="B29" s="1">
        <v>24572</v>
      </c>
      <c r="C29" s="1">
        <v>3</v>
      </c>
      <c r="D29" s="1">
        <v>7</v>
      </c>
      <c r="E29" s="1">
        <f t="shared" si="0"/>
        <v>21</v>
      </c>
      <c r="F29" s="1">
        <f t="shared" si="1"/>
        <v>49</v>
      </c>
    </row>
    <row r="30" spans="2:13" x14ac:dyDescent="0.3">
      <c r="B30" s="1">
        <v>23732</v>
      </c>
      <c r="C30" s="1">
        <v>5</v>
      </c>
      <c r="D30" s="1">
        <v>4</v>
      </c>
      <c r="E30" s="1">
        <f t="shared" si="0"/>
        <v>20</v>
      </c>
      <c r="F30" s="1">
        <f t="shared" si="1"/>
        <v>16</v>
      </c>
    </row>
    <row r="31" spans="2:13" x14ac:dyDescent="0.3">
      <c r="B31" s="1">
        <v>24717</v>
      </c>
      <c r="C31" s="1">
        <v>3</v>
      </c>
      <c r="D31" s="1">
        <v>6</v>
      </c>
      <c r="E31" s="1">
        <f t="shared" si="0"/>
        <v>18</v>
      </c>
      <c r="F31" s="1">
        <f t="shared" si="1"/>
        <v>36</v>
      </c>
    </row>
    <row r="32" spans="2:13" x14ac:dyDescent="0.3">
      <c r="B32" s="1">
        <v>21618</v>
      </c>
      <c r="C32" s="1">
        <v>8</v>
      </c>
      <c r="D32" s="1">
        <v>7</v>
      </c>
      <c r="E32" s="1">
        <f t="shared" si="0"/>
        <v>56</v>
      </c>
      <c r="F32" s="1">
        <f t="shared" si="1"/>
        <v>49</v>
      </c>
    </row>
    <row r="33" spans="2:16" x14ac:dyDescent="0.3">
      <c r="B33" s="1">
        <v>24346</v>
      </c>
      <c r="C33" s="1">
        <v>3</v>
      </c>
      <c r="D33" s="1">
        <v>9</v>
      </c>
      <c r="E33" s="1">
        <f t="shared" si="0"/>
        <v>27</v>
      </c>
      <c r="F33" s="1">
        <f t="shared" si="1"/>
        <v>81</v>
      </c>
      <c r="H33" s="10"/>
      <c r="I33" s="10"/>
      <c r="J33" s="10"/>
      <c r="K33" s="10"/>
      <c r="L33" s="10"/>
      <c r="M33" s="10"/>
      <c r="N33" s="10"/>
      <c r="O33" s="10"/>
      <c r="P33" s="10"/>
    </row>
    <row r="34" spans="2:16" x14ac:dyDescent="0.3">
      <c r="B34" s="1">
        <v>24041</v>
      </c>
      <c r="C34" s="1">
        <v>3</v>
      </c>
      <c r="D34" s="1">
        <v>11</v>
      </c>
      <c r="E34" s="1">
        <f t="shared" si="0"/>
        <v>33</v>
      </c>
      <c r="F34" s="1">
        <f t="shared" si="1"/>
        <v>121</v>
      </c>
    </row>
    <row r="35" spans="2:16" x14ac:dyDescent="0.3">
      <c r="B35" s="1">
        <v>18068</v>
      </c>
      <c r="C35" s="1">
        <v>10</v>
      </c>
      <c r="D35" s="1">
        <v>10</v>
      </c>
      <c r="E35" s="1">
        <f t="shared" si="0"/>
        <v>100</v>
      </c>
      <c r="F35" s="1">
        <f t="shared" si="1"/>
        <v>100</v>
      </c>
    </row>
    <row r="36" spans="2:16" x14ac:dyDescent="0.3">
      <c r="B36" s="1">
        <v>22820</v>
      </c>
      <c r="C36" s="1">
        <v>8</v>
      </c>
      <c r="D36" s="1">
        <v>1</v>
      </c>
      <c r="E36" s="1">
        <f t="shared" si="0"/>
        <v>8</v>
      </c>
      <c r="F36" s="1">
        <f t="shared" si="1"/>
        <v>1</v>
      </c>
    </row>
    <row r="37" spans="2:16" x14ac:dyDescent="0.3">
      <c r="B37" s="1">
        <v>22842</v>
      </c>
      <c r="C37" s="1">
        <v>8</v>
      </c>
      <c r="D37" s="1">
        <v>3</v>
      </c>
      <c r="E37" s="1">
        <f t="shared" si="0"/>
        <v>24</v>
      </c>
      <c r="F37" s="1">
        <f t="shared" si="1"/>
        <v>9</v>
      </c>
    </row>
    <row r="38" spans="2:16" x14ac:dyDescent="0.3">
      <c r="B38" s="1">
        <v>23166</v>
      </c>
      <c r="C38" s="1">
        <v>6</v>
      </c>
      <c r="D38" s="1">
        <v>6</v>
      </c>
      <c r="E38" s="1">
        <f t="shared" si="0"/>
        <v>36</v>
      </c>
      <c r="F38" s="1">
        <f t="shared" si="1"/>
        <v>36</v>
      </c>
    </row>
    <row r="39" spans="2:16" x14ac:dyDescent="0.3">
      <c r="B39" s="1">
        <v>20979</v>
      </c>
      <c r="C39" s="1">
        <v>9</v>
      </c>
      <c r="D39" s="1">
        <v>7</v>
      </c>
      <c r="E39" s="1">
        <f t="shared" si="0"/>
        <v>63</v>
      </c>
      <c r="F39" s="1">
        <f t="shared" si="1"/>
        <v>49</v>
      </c>
    </row>
    <row r="40" spans="2:16" x14ac:dyDescent="0.3">
      <c r="B40" s="1">
        <v>22499</v>
      </c>
      <c r="C40" s="1">
        <v>9</v>
      </c>
      <c r="D40" s="1">
        <v>2</v>
      </c>
      <c r="E40" s="1">
        <f t="shared" si="0"/>
        <v>18</v>
      </c>
      <c r="F40" s="1">
        <f t="shared" si="1"/>
        <v>4</v>
      </c>
    </row>
    <row r="41" spans="2:16" x14ac:dyDescent="0.3">
      <c r="B41" s="1">
        <v>21026</v>
      </c>
      <c r="C41" s="1">
        <v>9</v>
      </c>
      <c r="D41" s="1">
        <v>7</v>
      </c>
      <c r="E41" s="1">
        <f t="shared" si="0"/>
        <v>63</v>
      </c>
      <c r="F41" s="1">
        <f t="shared" si="1"/>
        <v>49</v>
      </c>
    </row>
    <row r="42" spans="2:16" x14ac:dyDescent="0.3">
      <c r="B42" s="1">
        <v>24599</v>
      </c>
      <c r="C42" s="1">
        <v>3</v>
      </c>
      <c r="D42" s="1">
        <v>6</v>
      </c>
      <c r="E42" s="1">
        <f t="shared" si="0"/>
        <v>18</v>
      </c>
      <c r="F42" s="1">
        <f t="shared" si="1"/>
        <v>36</v>
      </c>
    </row>
    <row r="43" spans="2:16" x14ac:dyDescent="0.3">
      <c r="B43" s="1">
        <v>23676</v>
      </c>
      <c r="C43" s="1">
        <v>5</v>
      </c>
      <c r="D43" s="1">
        <v>1</v>
      </c>
      <c r="E43" s="1">
        <f t="shared" si="0"/>
        <v>5</v>
      </c>
      <c r="F43" s="1">
        <f t="shared" si="1"/>
        <v>1</v>
      </c>
      <c r="H43" s="10"/>
      <c r="I43" s="10"/>
      <c r="J43" s="10"/>
    </row>
    <row r="44" spans="2:16" x14ac:dyDescent="0.3">
      <c r="B44" s="1">
        <v>22855</v>
      </c>
      <c r="C44" s="1">
        <v>6</v>
      </c>
      <c r="D44" s="1">
        <v>7</v>
      </c>
      <c r="E44" s="1">
        <f t="shared" si="0"/>
        <v>42</v>
      </c>
      <c r="F44" s="1">
        <f t="shared" si="1"/>
        <v>49</v>
      </c>
    </row>
    <row r="45" spans="2:16" x14ac:dyDescent="0.3">
      <c r="B45" s="1">
        <v>21756</v>
      </c>
      <c r="C45" s="1">
        <v>10</v>
      </c>
      <c r="D45" s="1">
        <v>4</v>
      </c>
      <c r="E45" s="1">
        <f t="shared" si="0"/>
        <v>40</v>
      </c>
      <c r="F45" s="1">
        <f t="shared" si="1"/>
        <v>16</v>
      </c>
    </row>
    <row r="46" spans="2:16" x14ac:dyDescent="0.3">
      <c r="B46" s="1">
        <v>20976</v>
      </c>
      <c r="C46" s="1">
        <v>10</v>
      </c>
      <c r="D46" s="1">
        <v>6</v>
      </c>
      <c r="E46" s="1">
        <f t="shared" si="0"/>
        <v>60</v>
      </c>
      <c r="F46" s="1">
        <f t="shared" si="1"/>
        <v>36</v>
      </c>
    </row>
    <row r="47" spans="2:16" x14ac:dyDescent="0.3">
      <c r="B47" s="1">
        <v>22111</v>
      </c>
      <c r="C47" s="1">
        <v>10</v>
      </c>
      <c r="D47" s="1">
        <v>2</v>
      </c>
      <c r="E47" s="1">
        <f t="shared" si="0"/>
        <v>20</v>
      </c>
      <c r="F47" s="1">
        <f t="shared" si="1"/>
        <v>4</v>
      </c>
    </row>
    <row r="48" spans="2:16" x14ac:dyDescent="0.3">
      <c r="B48" s="1">
        <v>21038</v>
      </c>
      <c r="C48" s="1">
        <v>6</v>
      </c>
      <c r="D48" s="1">
        <v>11</v>
      </c>
      <c r="E48" s="1">
        <f t="shared" si="0"/>
        <v>66</v>
      </c>
      <c r="F48" s="1">
        <f t="shared" si="1"/>
        <v>121</v>
      </c>
    </row>
    <row r="49" spans="2:6" x14ac:dyDescent="0.3">
      <c r="B49" s="1">
        <v>23050</v>
      </c>
      <c r="C49" s="1">
        <v>6</v>
      </c>
      <c r="D49" s="1">
        <v>6</v>
      </c>
      <c r="E49" s="1">
        <f t="shared" si="0"/>
        <v>36</v>
      </c>
      <c r="F49" s="1">
        <f t="shared" si="1"/>
        <v>36</v>
      </c>
    </row>
    <row r="50" spans="2:6" x14ac:dyDescent="0.3">
      <c r="B50" s="1">
        <v>24054</v>
      </c>
      <c r="C50" s="1">
        <v>4</v>
      </c>
      <c r="D50" s="1">
        <v>7</v>
      </c>
      <c r="E50" s="1">
        <f t="shared" si="0"/>
        <v>28</v>
      </c>
      <c r="F50" s="1">
        <f t="shared" si="1"/>
        <v>49</v>
      </c>
    </row>
    <row r="51" spans="2:6" x14ac:dyDescent="0.3">
      <c r="B51" s="1">
        <v>22184</v>
      </c>
      <c r="C51" s="1">
        <v>7</v>
      </c>
      <c r="D51" s="1">
        <v>7</v>
      </c>
      <c r="E51" s="1">
        <f t="shared" si="0"/>
        <v>49</v>
      </c>
      <c r="F51" s="1">
        <f t="shared" si="1"/>
        <v>49</v>
      </c>
    </row>
    <row r="52" spans="2:6" x14ac:dyDescent="0.3">
      <c r="B52" s="1">
        <v>24024</v>
      </c>
      <c r="C52" s="1">
        <v>4</v>
      </c>
      <c r="D52" s="1">
        <v>2</v>
      </c>
      <c r="E52" s="1">
        <f t="shared" si="0"/>
        <v>8</v>
      </c>
      <c r="F52" s="1">
        <f t="shared" si="1"/>
        <v>4</v>
      </c>
    </row>
    <row r="53" spans="2:6" x14ac:dyDescent="0.3">
      <c r="B53" s="1">
        <v>24255</v>
      </c>
      <c r="C53" s="1">
        <v>3</v>
      </c>
      <c r="D53" s="1">
        <v>1</v>
      </c>
      <c r="E53" s="1">
        <f t="shared" si="0"/>
        <v>3</v>
      </c>
      <c r="F53" s="1">
        <f t="shared" si="1"/>
        <v>1</v>
      </c>
    </row>
    <row r="54" spans="2:6" x14ac:dyDescent="0.3">
      <c r="B54" s="1">
        <v>23635</v>
      </c>
      <c r="C54" s="1">
        <v>5</v>
      </c>
      <c r="D54" s="1">
        <v>1</v>
      </c>
      <c r="E54" s="1">
        <f t="shared" si="0"/>
        <v>5</v>
      </c>
      <c r="F54" s="1">
        <f t="shared" si="1"/>
        <v>1</v>
      </c>
    </row>
    <row r="55" spans="2:6" x14ac:dyDescent="0.3">
      <c r="B55" s="1">
        <v>20533</v>
      </c>
      <c r="C55" s="1">
        <v>10</v>
      </c>
      <c r="D55" s="1">
        <v>7</v>
      </c>
      <c r="E55" s="1">
        <f t="shared" si="0"/>
        <v>70</v>
      </c>
      <c r="F55" s="1">
        <f t="shared" si="1"/>
        <v>49</v>
      </c>
    </row>
    <row r="56" spans="2:6" x14ac:dyDescent="0.3">
      <c r="B56" s="1">
        <v>24313</v>
      </c>
      <c r="C56" s="1">
        <v>3</v>
      </c>
      <c r="D56" s="1">
        <v>1</v>
      </c>
      <c r="E56" s="1">
        <f t="shared" si="0"/>
        <v>3</v>
      </c>
      <c r="F56" s="1">
        <f t="shared" si="1"/>
        <v>1</v>
      </c>
    </row>
    <row r="57" spans="2:6" x14ac:dyDescent="0.3">
      <c r="B57" s="1">
        <v>24347</v>
      </c>
      <c r="C57" s="1">
        <v>3</v>
      </c>
      <c r="D57" s="1">
        <v>2</v>
      </c>
      <c r="E57" s="1">
        <f t="shared" si="0"/>
        <v>6</v>
      </c>
      <c r="F57" s="1">
        <f t="shared" si="1"/>
        <v>4</v>
      </c>
    </row>
    <row r="58" spans="2:6" x14ac:dyDescent="0.3">
      <c r="B58" s="1">
        <v>24102</v>
      </c>
      <c r="C58" s="1">
        <v>3</v>
      </c>
      <c r="D58" s="1">
        <v>11</v>
      </c>
      <c r="E58" s="1">
        <f t="shared" si="0"/>
        <v>33</v>
      </c>
      <c r="F58" s="1">
        <f t="shared" si="1"/>
        <v>121</v>
      </c>
    </row>
    <row r="59" spans="2:6" x14ac:dyDescent="0.3">
      <c r="B59" s="1">
        <v>24482</v>
      </c>
      <c r="C59" s="1">
        <v>3</v>
      </c>
      <c r="D59" s="1">
        <v>2</v>
      </c>
      <c r="E59" s="1">
        <f t="shared" si="0"/>
        <v>6</v>
      </c>
      <c r="F59" s="1">
        <f t="shared" si="1"/>
        <v>4</v>
      </c>
    </row>
    <row r="60" spans="2:6" x14ac:dyDescent="0.3">
      <c r="B60" s="1">
        <v>15799</v>
      </c>
      <c r="C60" s="1">
        <v>10</v>
      </c>
      <c r="D60" s="1">
        <v>12</v>
      </c>
      <c r="E60" s="1">
        <f t="shared" si="0"/>
        <v>120</v>
      </c>
      <c r="F60" s="1">
        <f t="shared" si="1"/>
        <v>144</v>
      </c>
    </row>
    <row r="61" spans="2:6" x14ac:dyDescent="0.3">
      <c r="B61" s="1">
        <v>21597</v>
      </c>
      <c r="C61" s="1">
        <v>6</v>
      </c>
      <c r="D61" s="1">
        <v>10</v>
      </c>
      <c r="E61" s="1">
        <f t="shared" si="0"/>
        <v>60</v>
      </c>
      <c r="F61" s="1">
        <f t="shared" si="1"/>
        <v>100</v>
      </c>
    </row>
    <row r="62" spans="2:6" x14ac:dyDescent="0.3">
      <c r="B62" s="1">
        <v>22450</v>
      </c>
      <c r="C62" s="1">
        <v>9</v>
      </c>
      <c r="D62" s="1">
        <v>3</v>
      </c>
      <c r="E62" s="1">
        <f t="shared" si="0"/>
        <v>27</v>
      </c>
      <c r="F62" s="1">
        <f t="shared" si="1"/>
        <v>9</v>
      </c>
    </row>
    <row r="63" spans="2:6" x14ac:dyDescent="0.3">
      <c r="B63" s="1">
        <v>18978</v>
      </c>
      <c r="C63" s="1">
        <v>8</v>
      </c>
      <c r="D63" s="1">
        <v>11</v>
      </c>
      <c r="E63" s="1">
        <f t="shared" si="0"/>
        <v>88</v>
      </c>
      <c r="F63" s="1">
        <f t="shared" si="1"/>
        <v>121</v>
      </c>
    </row>
    <row r="64" spans="2:6" x14ac:dyDescent="0.3">
      <c r="B64" s="1">
        <v>20687</v>
      </c>
      <c r="C64" s="1">
        <v>7</v>
      </c>
      <c r="D64" s="1">
        <v>10</v>
      </c>
      <c r="E64" s="1">
        <f t="shared" si="0"/>
        <v>70</v>
      </c>
      <c r="F64" s="1">
        <f t="shared" si="1"/>
        <v>100</v>
      </c>
    </row>
    <row r="65" spans="2:6" x14ac:dyDescent="0.3">
      <c r="B65" s="1">
        <v>20773</v>
      </c>
      <c r="C65" s="1">
        <v>7</v>
      </c>
      <c r="D65" s="1">
        <v>10</v>
      </c>
      <c r="E65" s="1">
        <f t="shared" si="0"/>
        <v>70</v>
      </c>
      <c r="F65" s="1">
        <f t="shared" si="1"/>
        <v>100</v>
      </c>
    </row>
    <row r="66" spans="2:6" x14ac:dyDescent="0.3">
      <c r="B66" s="1">
        <v>23681</v>
      </c>
      <c r="C66" s="1">
        <v>5</v>
      </c>
      <c r="D66" s="1">
        <v>5</v>
      </c>
      <c r="E66" s="1">
        <f t="shared" si="0"/>
        <v>25</v>
      </c>
      <c r="F66" s="1">
        <f t="shared" si="1"/>
        <v>25</v>
      </c>
    </row>
    <row r="67" spans="2:6" x14ac:dyDescent="0.3">
      <c r="B67" s="1">
        <v>22191</v>
      </c>
      <c r="C67" s="1">
        <v>10</v>
      </c>
      <c r="D67" s="1">
        <v>2</v>
      </c>
      <c r="E67" s="1">
        <f t="shared" ref="E67:E130" si="2">C67*D67</f>
        <v>20</v>
      </c>
      <c r="F67" s="1">
        <f t="shared" ref="F67:F130" si="3">D67*D67</f>
        <v>4</v>
      </c>
    </row>
    <row r="68" spans="2:6" x14ac:dyDescent="0.3">
      <c r="B68" s="1">
        <v>24244</v>
      </c>
      <c r="C68" s="1">
        <v>4</v>
      </c>
      <c r="D68" s="1">
        <v>4</v>
      </c>
      <c r="E68" s="1">
        <f t="shared" si="2"/>
        <v>16</v>
      </c>
      <c r="F68" s="1">
        <f t="shared" si="3"/>
        <v>16</v>
      </c>
    </row>
    <row r="69" spans="2:6" x14ac:dyDescent="0.3">
      <c r="B69" s="1">
        <v>22617</v>
      </c>
      <c r="C69" s="1">
        <v>8</v>
      </c>
      <c r="D69" s="1">
        <v>4</v>
      </c>
      <c r="E69" s="1">
        <f t="shared" si="2"/>
        <v>32</v>
      </c>
      <c r="F69" s="1">
        <f t="shared" si="3"/>
        <v>16</v>
      </c>
    </row>
    <row r="70" spans="2:6" x14ac:dyDescent="0.3">
      <c r="B70" s="1">
        <v>23139</v>
      </c>
      <c r="C70" s="1">
        <v>6</v>
      </c>
      <c r="D70" s="1">
        <v>6</v>
      </c>
      <c r="E70" s="1">
        <f t="shared" si="2"/>
        <v>36</v>
      </c>
      <c r="F70" s="1">
        <f t="shared" si="3"/>
        <v>36</v>
      </c>
    </row>
    <row r="71" spans="2:6" x14ac:dyDescent="0.3">
      <c r="B71" s="1">
        <v>22154</v>
      </c>
      <c r="C71" s="1">
        <v>5</v>
      </c>
      <c r="D71" s="1">
        <v>11</v>
      </c>
      <c r="E71" s="1">
        <f t="shared" si="2"/>
        <v>55</v>
      </c>
      <c r="F71" s="1">
        <f t="shared" si="3"/>
        <v>121</v>
      </c>
    </row>
    <row r="72" spans="2:6" x14ac:dyDescent="0.3">
      <c r="B72" s="1">
        <v>23364</v>
      </c>
      <c r="C72" s="1">
        <v>4</v>
      </c>
      <c r="D72" s="1">
        <v>10</v>
      </c>
      <c r="E72" s="1">
        <f t="shared" si="2"/>
        <v>40</v>
      </c>
      <c r="F72" s="1">
        <f t="shared" si="3"/>
        <v>100</v>
      </c>
    </row>
    <row r="73" spans="2:6" x14ac:dyDescent="0.3">
      <c r="B73" s="1">
        <v>22942</v>
      </c>
      <c r="C73" s="1">
        <v>7</v>
      </c>
      <c r="D73" s="1">
        <v>4</v>
      </c>
      <c r="E73" s="1">
        <f t="shared" si="2"/>
        <v>28</v>
      </c>
      <c r="F73" s="1">
        <f t="shared" si="3"/>
        <v>16</v>
      </c>
    </row>
    <row r="74" spans="2:6" x14ac:dyDescent="0.3">
      <c r="B74" s="1">
        <v>21639</v>
      </c>
      <c r="C74" s="1">
        <v>6</v>
      </c>
      <c r="D74" s="1">
        <v>10</v>
      </c>
      <c r="E74" s="1">
        <f t="shared" si="2"/>
        <v>60</v>
      </c>
      <c r="F74" s="1">
        <f t="shared" si="3"/>
        <v>100</v>
      </c>
    </row>
    <row r="75" spans="2:6" x14ac:dyDescent="0.3">
      <c r="B75" s="1">
        <v>22633</v>
      </c>
      <c r="C75" s="1">
        <v>7</v>
      </c>
      <c r="D75" s="1">
        <v>6</v>
      </c>
      <c r="E75" s="1">
        <f t="shared" si="2"/>
        <v>42</v>
      </c>
      <c r="F75" s="1">
        <f t="shared" si="3"/>
        <v>36</v>
      </c>
    </row>
    <row r="76" spans="2:6" x14ac:dyDescent="0.3">
      <c r="B76" s="1">
        <v>23145</v>
      </c>
      <c r="C76" s="1">
        <v>5</v>
      </c>
      <c r="D76" s="1">
        <v>8</v>
      </c>
      <c r="E76" s="1">
        <f t="shared" si="2"/>
        <v>40</v>
      </c>
      <c r="F76" s="1">
        <f t="shared" si="3"/>
        <v>64</v>
      </c>
    </row>
    <row r="77" spans="2:6" x14ac:dyDescent="0.3">
      <c r="B77" s="1">
        <v>23384</v>
      </c>
      <c r="C77" s="1">
        <v>4</v>
      </c>
      <c r="D77" s="1">
        <v>10</v>
      </c>
      <c r="E77" s="1">
        <f t="shared" si="2"/>
        <v>40</v>
      </c>
      <c r="F77" s="1">
        <f t="shared" si="3"/>
        <v>100</v>
      </c>
    </row>
    <row r="78" spans="2:6" x14ac:dyDescent="0.3">
      <c r="B78" s="1">
        <v>22232</v>
      </c>
      <c r="C78" s="1">
        <v>10</v>
      </c>
      <c r="D78" s="1">
        <v>2</v>
      </c>
      <c r="E78" s="1">
        <f t="shared" si="2"/>
        <v>20</v>
      </c>
      <c r="F78" s="1">
        <f t="shared" si="3"/>
        <v>4</v>
      </c>
    </row>
    <row r="79" spans="2:6" x14ac:dyDescent="0.3">
      <c r="B79" s="1">
        <v>22820</v>
      </c>
      <c r="C79" s="1">
        <v>5</v>
      </c>
      <c r="D79" s="1">
        <v>9</v>
      </c>
      <c r="E79" s="1">
        <f t="shared" si="2"/>
        <v>45</v>
      </c>
      <c r="F79" s="1">
        <f t="shared" si="3"/>
        <v>81</v>
      </c>
    </row>
    <row r="80" spans="2:6" x14ac:dyDescent="0.3">
      <c r="B80" s="1">
        <v>18850</v>
      </c>
      <c r="C80" s="1">
        <v>10</v>
      </c>
      <c r="D80" s="1">
        <v>9</v>
      </c>
      <c r="E80" s="1">
        <f t="shared" si="2"/>
        <v>90</v>
      </c>
      <c r="F80" s="1">
        <f t="shared" si="3"/>
        <v>81</v>
      </c>
    </row>
    <row r="81" spans="2:6" x14ac:dyDescent="0.3">
      <c r="B81" s="1">
        <v>24627</v>
      </c>
      <c r="C81" s="1">
        <v>3</v>
      </c>
      <c r="D81" s="1">
        <v>8</v>
      </c>
      <c r="E81" s="1">
        <f t="shared" si="2"/>
        <v>24</v>
      </c>
      <c r="F81" s="1">
        <f t="shared" si="3"/>
        <v>64</v>
      </c>
    </row>
    <row r="82" spans="2:6" x14ac:dyDescent="0.3">
      <c r="B82" s="1">
        <v>23091</v>
      </c>
      <c r="C82" s="1">
        <v>7</v>
      </c>
      <c r="D82" s="1">
        <v>1</v>
      </c>
      <c r="E82" s="1">
        <f t="shared" si="2"/>
        <v>7</v>
      </c>
      <c r="F82" s="1">
        <f t="shared" si="3"/>
        <v>1</v>
      </c>
    </row>
    <row r="83" spans="2:6" x14ac:dyDescent="0.3">
      <c r="B83" s="1">
        <v>24034</v>
      </c>
      <c r="C83" s="1">
        <v>4</v>
      </c>
      <c r="D83" s="1">
        <v>2</v>
      </c>
      <c r="E83" s="1">
        <f t="shared" si="2"/>
        <v>8</v>
      </c>
      <c r="F83" s="1">
        <f t="shared" si="3"/>
        <v>4</v>
      </c>
    </row>
    <row r="84" spans="2:6" x14ac:dyDescent="0.3">
      <c r="B84" s="1">
        <v>23002</v>
      </c>
      <c r="C84" s="1">
        <v>7</v>
      </c>
      <c r="D84" s="1">
        <v>4</v>
      </c>
      <c r="E84" s="1">
        <f t="shared" si="2"/>
        <v>28</v>
      </c>
      <c r="F84" s="1">
        <f t="shared" si="3"/>
        <v>16</v>
      </c>
    </row>
    <row r="85" spans="2:6" x14ac:dyDescent="0.3">
      <c r="B85" s="1">
        <v>19346</v>
      </c>
      <c r="C85" s="1">
        <v>7</v>
      </c>
      <c r="D85" s="1">
        <v>12</v>
      </c>
      <c r="E85" s="1">
        <f t="shared" si="2"/>
        <v>84</v>
      </c>
      <c r="F85" s="1">
        <f t="shared" si="3"/>
        <v>144</v>
      </c>
    </row>
    <row r="86" spans="2:6" x14ac:dyDescent="0.3">
      <c r="B86" s="1">
        <v>23127</v>
      </c>
      <c r="C86" s="1">
        <v>7</v>
      </c>
      <c r="D86" s="1">
        <v>1</v>
      </c>
      <c r="E86" s="1">
        <f t="shared" si="2"/>
        <v>7</v>
      </c>
      <c r="F86" s="1">
        <f t="shared" si="3"/>
        <v>1</v>
      </c>
    </row>
    <row r="87" spans="2:6" x14ac:dyDescent="0.3">
      <c r="B87" s="1">
        <v>24508</v>
      </c>
      <c r="C87" s="1">
        <v>3</v>
      </c>
      <c r="D87" s="1">
        <v>8</v>
      </c>
      <c r="E87" s="1">
        <f t="shared" si="2"/>
        <v>24</v>
      </c>
      <c r="F87" s="1">
        <f t="shared" si="3"/>
        <v>64</v>
      </c>
    </row>
    <row r="88" spans="2:6" x14ac:dyDescent="0.3">
      <c r="B88" s="1">
        <v>23864</v>
      </c>
      <c r="C88" s="1">
        <v>5</v>
      </c>
      <c r="D88" s="1">
        <v>3</v>
      </c>
      <c r="E88" s="1">
        <f t="shared" si="2"/>
        <v>15</v>
      </c>
      <c r="F88" s="1">
        <f t="shared" si="3"/>
        <v>9</v>
      </c>
    </row>
    <row r="89" spans="2:6" x14ac:dyDescent="0.3">
      <c r="B89" s="1">
        <v>19054</v>
      </c>
      <c r="C89" s="1">
        <v>8</v>
      </c>
      <c r="D89" s="1">
        <v>11</v>
      </c>
      <c r="E89" s="1">
        <f t="shared" si="2"/>
        <v>88</v>
      </c>
      <c r="F89" s="1">
        <f t="shared" si="3"/>
        <v>121</v>
      </c>
    </row>
    <row r="90" spans="2:6" x14ac:dyDescent="0.3">
      <c r="B90" s="1">
        <v>22178</v>
      </c>
      <c r="C90" s="1">
        <v>10</v>
      </c>
      <c r="D90" s="1">
        <v>2</v>
      </c>
      <c r="E90" s="1">
        <f t="shared" si="2"/>
        <v>20</v>
      </c>
      <c r="F90" s="1">
        <f t="shared" si="3"/>
        <v>4</v>
      </c>
    </row>
    <row r="91" spans="2:6" x14ac:dyDescent="0.3">
      <c r="B91" s="1">
        <v>23862</v>
      </c>
      <c r="C91" s="1">
        <v>5</v>
      </c>
      <c r="D91" s="1">
        <v>4</v>
      </c>
      <c r="E91" s="1">
        <f t="shared" si="2"/>
        <v>20</v>
      </c>
      <c r="F91" s="1">
        <f t="shared" si="3"/>
        <v>16</v>
      </c>
    </row>
    <row r="92" spans="2:6" x14ac:dyDescent="0.3">
      <c r="B92" s="1">
        <v>22339</v>
      </c>
      <c r="C92" s="1">
        <v>8</v>
      </c>
      <c r="D92" s="1">
        <v>5</v>
      </c>
      <c r="E92" s="1">
        <f t="shared" si="2"/>
        <v>40</v>
      </c>
      <c r="F92" s="1">
        <f t="shared" si="3"/>
        <v>25</v>
      </c>
    </row>
    <row r="93" spans="2:6" x14ac:dyDescent="0.3">
      <c r="B93" s="1">
        <v>21580</v>
      </c>
      <c r="C93" s="1">
        <v>9</v>
      </c>
      <c r="D93" s="1">
        <v>6</v>
      </c>
      <c r="E93" s="1">
        <f t="shared" si="2"/>
        <v>54</v>
      </c>
      <c r="F93" s="1">
        <f t="shared" si="3"/>
        <v>36</v>
      </c>
    </row>
    <row r="94" spans="2:6" x14ac:dyDescent="0.3">
      <c r="B94" s="1">
        <v>23114</v>
      </c>
      <c r="C94" s="1">
        <v>7</v>
      </c>
      <c r="D94" s="1">
        <v>3</v>
      </c>
      <c r="E94" s="1">
        <f t="shared" si="2"/>
        <v>21</v>
      </c>
      <c r="F94" s="1">
        <f t="shared" si="3"/>
        <v>9</v>
      </c>
    </row>
    <row r="95" spans="2:6" x14ac:dyDescent="0.3">
      <c r="B95" s="1">
        <v>21066</v>
      </c>
      <c r="C95" s="1">
        <v>6</v>
      </c>
      <c r="D95" s="1">
        <v>11</v>
      </c>
      <c r="E95" s="1">
        <f t="shared" si="2"/>
        <v>66</v>
      </c>
      <c r="F95" s="1">
        <f t="shared" si="3"/>
        <v>121</v>
      </c>
    </row>
    <row r="96" spans="2:6" x14ac:dyDescent="0.3">
      <c r="B96" s="1">
        <v>23126</v>
      </c>
      <c r="C96" s="1">
        <v>7</v>
      </c>
      <c r="D96" s="1">
        <v>1</v>
      </c>
      <c r="E96" s="1">
        <f t="shared" si="2"/>
        <v>7</v>
      </c>
      <c r="F96" s="1">
        <f t="shared" si="3"/>
        <v>1</v>
      </c>
    </row>
    <row r="97" spans="2:6" x14ac:dyDescent="0.3">
      <c r="B97" s="1">
        <v>21993</v>
      </c>
      <c r="C97" s="1">
        <v>5</v>
      </c>
      <c r="D97" s="1">
        <v>11</v>
      </c>
      <c r="E97" s="1">
        <f t="shared" si="2"/>
        <v>55</v>
      </c>
      <c r="F97" s="1">
        <f t="shared" si="3"/>
        <v>121</v>
      </c>
    </row>
    <row r="98" spans="2:6" x14ac:dyDescent="0.3">
      <c r="B98" s="1">
        <v>22952</v>
      </c>
      <c r="C98" s="1">
        <v>5</v>
      </c>
      <c r="D98" s="1">
        <v>9</v>
      </c>
      <c r="E98" s="1">
        <f t="shared" si="2"/>
        <v>45</v>
      </c>
      <c r="F98" s="1">
        <f t="shared" si="3"/>
        <v>81</v>
      </c>
    </row>
    <row r="99" spans="2:6" x14ac:dyDescent="0.3">
      <c r="B99" s="1">
        <v>24233</v>
      </c>
      <c r="C99" s="1">
        <v>4</v>
      </c>
      <c r="D99" s="1">
        <v>6</v>
      </c>
      <c r="E99" s="1">
        <f t="shared" si="2"/>
        <v>24</v>
      </c>
      <c r="F99" s="1">
        <f t="shared" si="3"/>
        <v>36</v>
      </c>
    </row>
    <row r="100" spans="2:6" x14ac:dyDescent="0.3">
      <c r="B100" s="1">
        <v>20346</v>
      </c>
      <c r="C100" s="1">
        <v>9</v>
      </c>
      <c r="D100" s="1">
        <v>8</v>
      </c>
      <c r="E100" s="1">
        <f t="shared" si="2"/>
        <v>72</v>
      </c>
      <c r="F100" s="1">
        <f t="shared" si="3"/>
        <v>64</v>
      </c>
    </row>
    <row r="101" spans="2:6" x14ac:dyDescent="0.3">
      <c r="B101" s="1">
        <v>24658</v>
      </c>
      <c r="C101" s="1">
        <v>3</v>
      </c>
      <c r="D101" s="1">
        <v>6</v>
      </c>
      <c r="E101" s="1">
        <f t="shared" si="2"/>
        <v>18</v>
      </c>
      <c r="F101" s="1">
        <f t="shared" si="3"/>
        <v>36</v>
      </c>
    </row>
    <row r="102" spans="2:6" x14ac:dyDescent="0.3">
      <c r="B102" s="1">
        <v>21884</v>
      </c>
      <c r="C102" s="1">
        <v>7</v>
      </c>
      <c r="D102" s="1">
        <v>8</v>
      </c>
      <c r="E102" s="1">
        <f t="shared" si="2"/>
        <v>56</v>
      </c>
      <c r="F102" s="1">
        <f t="shared" si="3"/>
        <v>64</v>
      </c>
    </row>
    <row r="103" spans="2:6" x14ac:dyDescent="0.3">
      <c r="B103" s="1">
        <v>22610</v>
      </c>
      <c r="C103" s="1">
        <v>7</v>
      </c>
      <c r="D103" s="1">
        <v>6</v>
      </c>
      <c r="E103" s="1">
        <f t="shared" si="2"/>
        <v>42</v>
      </c>
      <c r="F103" s="1">
        <f t="shared" si="3"/>
        <v>36</v>
      </c>
    </row>
    <row r="104" spans="2:6" x14ac:dyDescent="0.3">
      <c r="B104" s="1">
        <v>22232</v>
      </c>
      <c r="C104" s="1">
        <v>10</v>
      </c>
      <c r="D104" s="1">
        <v>2</v>
      </c>
      <c r="E104" s="1">
        <f t="shared" si="2"/>
        <v>20</v>
      </c>
      <c r="F104" s="1">
        <f t="shared" si="3"/>
        <v>4</v>
      </c>
    </row>
    <row r="105" spans="2:6" x14ac:dyDescent="0.3">
      <c r="B105" s="1">
        <v>18847</v>
      </c>
      <c r="C105" s="1">
        <v>9</v>
      </c>
      <c r="D105" s="1">
        <v>10</v>
      </c>
      <c r="E105" s="1">
        <f t="shared" si="2"/>
        <v>90</v>
      </c>
      <c r="F105" s="1">
        <f t="shared" si="3"/>
        <v>100</v>
      </c>
    </row>
    <row r="106" spans="2:6" x14ac:dyDescent="0.3">
      <c r="B106" s="1">
        <v>20109</v>
      </c>
      <c r="C106" s="1">
        <v>7</v>
      </c>
      <c r="D106" s="1">
        <v>11</v>
      </c>
      <c r="E106" s="1">
        <f t="shared" si="2"/>
        <v>77</v>
      </c>
      <c r="F106" s="1">
        <f t="shared" si="3"/>
        <v>121</v>
      </c>
    </row>
    <row r="107" spans="2:6" x14ac:dyDescent="0.3">
      <c r="B107" s="1">
        <v>20331</v>
      </c>
      <c r="C107" s="1">
        <v>6</v>
      </c>
      <c r="D107" s="1">
        <v>12</v>
      </c>
      <c r="E107" s="1">
        <f t="shared" si="2"/>
        <v>72</v>
      </c>
      <c r="F107" s="1">
        <f t="shared" si="3"/>
        <v>144</v>
      </c>
    </row>
    <row r="108" spans="2:6" x14ac:dyDescent="0.3">
      <c r="B108" s="1">
        <v>23713</v>
      </c>
      <c r="C108" s="1">
        <v>5</v>
      </c>
      <c r="D108" s="1">
        <v>5</v>
      </c>
      <c r="E108" s="1">
        <f t="shared" si="2"/>
        <v>25</v>
      </c>
      <c r="F108" s="1">
        <f t="shared" si="3"/>
        <v>25</v>
      </c>
    </row>
    <row r="109" spans="2:6" x14ac:dyDescent="0.3">
      <c r="B109" s="1">
        <v>21883</v>
      </c>
      <c r="C109" s="1">
        <v>9</v>
      </c>
      <c r="D109" s="1">
        <v>5</v>
      </c>
      <c r="E109" s="1">
        <f t="shared" si="2"/>
        <v>45</v>
      </c>
      <c r="F109" s="1">
        <f t="shared" si="3"/>
        <v>25</v>
      </c>
    </row>
    <row r="110" spans="2:6" x14ac:dyDescent="0.3">
      <c r="B110" s="1">
        <v>23460</v>
      </c>
      <c r="C110" s="1">
        <v>4</v>
      </c>
      <c r="D110" s="1">
        <v>10</v>
      </c>
      <c r="E110" s="1">
        <f t="shared" si="2"/>
        <v>40</v>
      </c>
      <c r="F110" s="1">
        <f t="shared" si="3"/>
        <v>100</v>
      </c>
    </row>
    <row r="111" spans="2:6" x14ac:dyDescent="0.3">
      <c r="B111" s="1">
        <v>21093</v>
      </c>
      <c r="C111" s="1">
        <v>8</v>
      </c>
      <c r="D111" s="1">
        <v>8</v>
      </c>
      <c r="E111" s="1">
        <f t="shared" si="2"/>
        <v>64</v>
      </c>
      <c r="F111" s="1">
        <f t="shared" si="3"/>
        <v>64</v>
      </c>
    </row>
    <row r="112" spans="2:6" x14ac:dyDescent="0.3">
      <c r="B112" s="1">
        <v>22595</v>
      </c>
      <c r="C112" s="1">
        <v>5</v>
      </c>
      <c r="D112" s="1">
        <v>10</v>
      </c>
      <c r="E112" s="1">
        <f t="shared" si="2"/>
        <v>50</v>
      </c>
      <c r="F112" s="1">
        <f t="shared" si="3"/>
        <v>100</v>
      </c>
    </row>
    <row r="113" spans="2:6" x14ac:dyDescent="0.3">
      <c r="B113" s="1">
        <v>23652</v>
      </c>
      <c r="C113" s="1">
        <v>4</v>
      </c>
      <c r="D113" s="1">
        <v>9</v>
      </c>
      <c r="E113" s="1">
        <f t="shared" si="2"/>
        <v>36</v>
      </c>
      <c r="F113" s="1">
        <f t="shared" si="3"/>
        <v>81</v>
      </c>
    </row>
    <row r="114" spans="2:6" x14ac:dyDescent="0.3">
      <c r="B114" s="1">
        <v>19690</v>
      </c>
      <c r="C114" s="1">
        <v>10</v>
      </c>
      <c r="D114" s="1">
        <v>8</v>
      </c>
      <c r="E114" s="1">
        <f t="shared" si="2"/>
        <v>80</v>
      </c>
      <c r="F114" s="1">
        <f t="shared" si="3"/>
        <v>64</v>
      </c>
    </row>
    <row r="115" spans="2:6" x14ac:dyDescent="0.3">
      <c r="B115" s="1">
        <v>23815</v>
      </c>
      <c r="C115" s="1">
        <v>5</v>
      </c>
      <c r="D115" s="1">
        <v>5</v>
      </c>
      <c r="E115" s="1">
        <f t="shared" si="2"/>
        <v>25</v>
      </c>
      <c r="F115" s="1">
        <f t="shared" si="3"/>
        <v>25</v>
      </c>
    </row>
    <row r="116" spans="2:6" x14ac:dyDescent="0.3">
      <c r="B116" s="1">
        <v>21002</v>
      </c>
      <c r="C116" s="1">
        <v>6</v>
      </c>
      <c r="D116" s="1">
        <v>11</v>
      </c>
      <c r="E116" s="1">
        <f t="shared" si="2"/>
        <v>66</v>
      </c>
      <c r="F116" s="1">
        <f t="shared" si="3"/>
        <v>121</v>
      </c>
    </row>
    <row r="117" spans="2:6" x14ac:dyDescent="0.3">
      <c r="B117" s="1">
        <v>21661</v>
      </c>
      <c r="C117" s="1">
        <v>8</v>
      </c>
      <c r="D117" s="1">
        <v>7</v>
      </c>
      <c r="E117" s="1">
        <f t="shared" si="2"/>
        <v>56</v>
      </c>
      <c r="F117" s="1">
        <f t="shared" si="3"/>
        <v>49</v>
      </c>
    </row>
    <row r="118" spans="2:6" x14ac:dyDescent="0.3">
      <c r="B118" s="1">
        <v>21572</v>
      </c>
      <c r="C118" s="1">
        <v>9</v>
      </c>
      <c r="D118" s="1">
        <v>6</v>
      </c>
      <c r="E118" s="1">
        <f t="shared" si="2"/>
        <v>54</v>
      </c>
      <c r="F118" s="1">
        <f t="shared" si="3"/>
        <v>36</v>
      </c>
    </row>
    <row r="119" spans="2:6" x14ac:dyDescent="0.3">
      <c r="B119" s="1">
        <v>22366</v>
      </c>
      <c r="C119" s="1">
        <v>9</v>
      </c>
      <c r="D119" s="1">
        <v>3</v>
      </c>
      <c r="E119" s="1">
        <f t="shared" si="2"/>
        <v>27</v>
      </c>
      <c r="F119" s="1">
        <f t="shared" si="3"/>
        <v>9</v>
      </c>
    </row>
    <row r="120" spans="2:6" x14ac:dyDescent="0.3">
      <c r="B120" s="1">
        <v>21630</v>
      </c>
      <c r="C120" s="1">
        <v>5</v>
      </c>
      <c r="D120" s="1">
        <v>12</v>
      </c>
      <c r="E120" s="1">
        <f t="shared" si="2"/>
        <v>60</v>
      </c>
      <c r="F120" s="1">
        <f t="shared" si="3"/>
        <v>144</v>
      </c>
    </row>
    <row r="121" spans="2:6" x14ac:dyDescent="0.3">
      <c r="B121" s="1">
        <v>22106</v>
      </c>
      <c r="C121" s="1">
        <v>6</v>
      </c>
      <c r="D121" s="1">
        <v>9</v>
      </c>
      <c r="E121" s="1">
        <f t="shared" si="2"/>
        <v>54</v>
      </c>
      <c r="F121" s="1">
        <f t="shared" si="3"/>
        <v>81</v>
      </c>
    </row>
    <row r="122" spans="2:6" x14ac:dyDescent="0.3">
      <c r="B122" s="1">
        <v>22643</v>
      </c>
      <c r="C122" s="1">
        <v>8</v>
      </c>
      <c r="D122" s="1">
        <v>4</v>
      </c>
      <c r="E122" s="1">
        <f t="shared" si="2"/>
        <v>32</v>
      </c>
      <c r="F122" s="1">
        <f t="shared" si="3"/>
        <v>16</v>
      </c>
    </row>
    <row r="123" spans="2:6" x14ac:dyDescent="0.3">
      <c r="B123" s="1">
        <v>23951</v>
      </c>
      <c r="C123" s="1">
        <v>4</v>
      </c>
      <c r="D123" s="1">
        <v>1</v>
      </c>
      <c r="E123" s="1">
        <f t="shared" si="2"/>
        <v>4</v>
      </c>
      <c r="F123" s="1">
        <f t="shared" si="3"/>
        <v>1</v>
      </c>
    </row>
    <row r="124" spans="2:6" x14ac:dyDescent="0.3">
      <c r="B124" s="1">
        <v>23403</v>
      </c>
      <c r="C124" s="1">
        <v>6</v>
      </c>
      <c r="D124" s="1">
        <v>3</v>
      </c>
      <c r="E124" s="1">
        <f t="shared" si="2"/>
        <v>18</v>
      </c>
      <c r="F124" s="1">
        <f t="shared" si="3"/>
        <v>9</v>
      </c>
    </row>
    <row r="125" spans="2:6" x14ac:dyDescent="0.3">
      <c r="B125" s="1">
        <v>24059</v>
      </c>
      <c r="C125" s="1">
        <v>4</v>
      </c>
      <c r="D125" s="1">
        <v>2</v>
      </c>
      <c r="E125" s="1">
        <f t="shared" si="2"/>
        <v>8</v>
      </c>
      <c r="F125" s="1">
        <f t="shared" si="3"/>
        <v>4</v>
      </c>
    </row>
    <row r="126" spans="2:6" x14ac:dyDescent="0.3">
      <c r="B126" s="1">
        <v>23387</v>
      </c>
      <c r="C126" s="1">
        <v>6</v>
      </c>
      <c r="D126" s="1">
        <v>2</v>
      </c>
      <c r="E126" s="1">
        <f t="shared" si="2"/>
        <v>12</v>
      </c>
      <c r="F126" s="1">
        <f t="shared" si="3"/>
        <v>4</v>
      </c>
    </row>
    <row r="127" spans="2:6" x14ac:dyDescent="0.3">
      <c r="B127" s="1">
        <v>22033</v>
      </c>
      <c r="C127" s="1">
        <v>6</v>
      </c>
      <c r="D127" s="1">
        <v>9</v>
      </c>
      <c r="E127" s="1">
        <f t="shared" si="2"/>
        <v>54</v>
      </c>
      <c r="F127" s="1">
        <f t="shared" si="3"/>
        <v>81</v>
      </c>
    </row>
    <row r="128" spans="2:6" x14ac:dyDescent="0.3">
      <c r="B128" s="1">
        <v>20002</v>
      </c>
      <c r="C128" s="1">
        <v>7</v>
      </c>
      <c r="D128" s="1">
        <v>11</v>
      </c>
      <c r="E128" s="1">
        <f t="shared" si="2"/>
        <v>77</v>
      </c>
      <c r="F128" s="1">
        <f t="shared" si="3"/>
        <v>121</v>
      </c>
    </row>
    <row r="129" spans="2:6" x14ac:dyDescent="0.3">
      <c r="B129" s="1">
        <v>21516</v>
      </c>
      <c r="C129" s="1">
        <v>5</v>
      </c>
      <c r="D129" s="1">
        <v>12</v>
      </c>
      <c r="E129" s="1">
        <f t="shared" si="2"/>
        <v>60</v>
      </c>
      <c r="F129" s="1">
        <f t="shared" si="3"/>
        <v>144</v>
      </c>
    </row>
    <row r="130" spans="2:6" x14ac:dyDescent="0.3">
      <c r="B130" s="1">
        <v>22572</v>
      </c>
      <c r="C130" s="1">
        <v>8</v>
      </c>
      <c r="D130" s="1">
        <v>4</v>
      </c>
      <c r="E130" s="1">
        <f t="shared" si="2"/>
        <v>32</v>
      </c>
      <c r="F130" s="1">
        <f t="shared" si="3"/>
        <v>16</v>
      </c>
    </row>
    <row r="131" spans="2:6" x14ac:dyDescent="0.3">
      <c r="B131" s="1">
        <v>22552</v>
      </c>
      <c r="C131" s="1">
        <v>8</v>
      </c>
      <c r="D131" s="1">
        <v>4</v>
      </c>
      <c r="E131" s="1">
        <f t="shared" ref="E131:E166" si="4">C131*D131</f>
        <v>32</v>
      </c>
      <c r="F131" s="1">
        <f t="shared" ref="F131:F166" si="5">D131*D131</f>
        <v>16</v>
      </c>
    </row>
    <row r="132" spans="2:6" x14ac:dyDescent="0.3">
      <c r="B132" s="1">
        <v>22927</v>
      </c>
      <c r="C132" s="1">
        <v>7</v>
      </c>
      <c r="D132" s="1">
        <v>5</v>
      </c>
      <c r="E132" s="1">
        <f t="shared" si="4"/>
        <v>35</v>
      </c>
      <c r="F132" s="1">
        <f t="shared" si="5"/>
        <v>25</v>
      </c>
    </row>
    <row r="133" spans="2:6" x14ac:dyDescent="0.3">
      <c r="B133" s="1">
        <v>23223</v>
      </c>
      <c r="C133" s="1">
        <v>6</v>
      </c>
      <c r="D133" s="1">
        <v>5</v>
      </c>
      <c r="E133" s="1">
        <f t="shared" si="4"/>
        <v>30</v>
      </c>
      <c r="F133" s="1">
        <f t="shared" si="5"/>
        <v>25</v>
      </c>
    </row>
    <row r="134" spans="2:6" x14ac:dyDescent="0.3">
      <c r="B134" s="1">
        <v>24287</v>
      </c>
      <c r="C134" s="1">
        <v>3</v>
      </c>
      <c r="D134" s="1">
        <v>1</v>
      </c>
      <c r="E134" s="1">
        <f t="shared" si="4"/>
        <v>3</v>
      </c>
      <c r="F134" s="1">
        <f t="shared" si="5"/>
        <v>1</v>
      </c>
    </row>
    <row r="135" spans="2:6" x14ac:dyDescent="0.3">
      <c r="B135" s="1">
        <v>24600</v>
      </c>
      <c r="C135" s="1">
        <v>3</v>
      </c>
      <c r="D135" s="1">
        <v>3</v>
      </c>
      <c r="E135" s="1">
        <f t="shared" si="4"/>
        <v>9</v>
      </c>
      <c r="F135" s="1">
        <f t="shared" si="5"/>
        <v>9</v>
      </c>
    </row>
    <row r="136" spans="2:6" x14ac:dyDescent="0.3">
      <c r="B136" s="1">
        <v>21517</v>
      </c>
      <c r="C136" s="1">
        <v>5</v>
      </c>
      <c r="D136" s="1">
        <v>12</v>
      </c>
      <c r="E136" s="1">
        <f t="shared" si="4"/>
        <v>60</v>
      </c>
      <c r="F136" s="1">
        <f t="shared" si="5"/>
        <v>144</v>
      </c>
    </row>
    <row r="137" spans="2:6" x14ac:dyDescent="0.3">
      <c r="B137" s="1">
        <v>23672</v>
      </c>
      <c r="C137" s="1">
        <v>5</v>
      </c>
      <c r="D137" s="1">
        <v>6</v>
      </c>
      <c r="E137" s="1">
        <f t="shared" si="4"/>
        <v>30</v>
      </c>
      <c r="F137" s="1">
        <f t="shared" si="5"/>
        <v>36</v>
      </c>
    </row>
    <row r="138" spans="2:6" x14ac:dyDescent="0.3">
      <c r="B138" s="1">
        <v>22034</v>
      </c>
      <c r="C138" s="1">
        <v>6</v>
      </c>
      <c r="D138" s="1">
        <v>9</v>
      </c>
      <c r="E138" s="1">
        <f t="shared" si="4"/>
        <v>54</v>
      </c>
      <c r="F138" s="1">
        <f t="shared" si="5"/>
        <v>81</v>
      </c>
    </row>
    <row r="139" spans="2:6" x14ac:dyDescent="0.3">
      <c r="B139" s="1">
        <v>20464</v>
      </c>
      <c r="C139" s="1">
        <v>9</v>
      </c>
      <c r="D139" s="1">
        <v>8</v>
      </c>
      <c r="E139" s="1">
        <f t="shared" si="4"/>
        <v>72</v>
      </c>
      <c r="F139" s="1">
        <f t="shared" si="5"/>
        <v>64</v>
      </c>
    </row>
    <row r="140" spans="2:6" x14ac:dyDescent="0.3">
      <c r="B140" s="1">
        <v>22007</v>
      </c>
      <c r="C140" s="1">
        <v>10</v>
      </c>
      <c r="D140" s="1">
        <v>3</v>
      </c>
      <c r="E140" s="1">
        <f t="shared" si="4"/>
        <v>30</v>
      </c>
      <c r="F140" s="1">
        <f t="shared" si="5"/>
        <v>9</v>
      </c>
    </row>
    <row r="141" spans="2:6" x14ac:dyDescent="0.3">
      <c r="B141" s="1">
        <v>16957</v>
      </c>
      <c r="C141" s="1">
        <v>9</v>
      </c>
      <c r="D141" s="1">
        <v>12</v>
      </c>
      <c r="E141" s="1">
        <f t="shared" si="4"/>
        <v>108</v>
      </c>
      <c r="F141" s="1">
        <f t="shared" si="5"/>
        <v>144</v>
      </c>
    </row>
    <row r="142" spans="2:6" x14ac:dyDescent="0.3">
      <c r="B142" s="1">
        <v>22740</v>
      </c>
      <c r="C142" s="1">
        <v>8</v>
      </c>
      <c r="D142" s="1">
        <v>2</v>
      </c>
      <c r="E142" s="1">
        <f t="shared" si="4"/>
        <v>16</v>
      </c>
      <c r="F142" s="1">
        <f t="shared" si="5"/>
        <v>4</v>
      </c>
    </row>
    <row r="143" spans="2:6" x14ac:dyDescent="0.3">
      <c r="B143" s="1">
        <v>22576</v>
      </c>
      <c r="C143" s="1">
        <v>5</v>
      </c>
      <c r="D143" s="1">
        <v>10</v>
      </c>
      <c r="E143" s="1">
        <f t="shared" si="4"/>
        <v>50</v>
      </c>
      <c r="F143" s="1">
        <f t="shared" si="5"/>
        <v>100</v>
      </c>
    </row>
    <row r="144" spans="2:6" x14ac:dyDescent="0.3">
      <c r="B144" s="1">
        <v>24257</v>
      </c>
      <c r="C144" s="1">
        <v>3</v>
      </c>
      <c r="D144" s="1">
        <v>10</v>
      </c>
      <c r="E144" s="1">
        <f t="shared" si="4"/>
        <v>30</v>
      </c>
      <c r="F144" s="1">
        <f t="shared" si="5"/>
        <v>100</v>
      </c>
    </row>
    <row r="145" spans="2:6" x14ac:dyDescent="0.3">
      <c r="B145" s="1">
        <v>16825</v>
      </c>
      <c r="C145" s="1">
        <v>9</v>
      </c>
      <c r="D145" s="1">
        <v>12</v>
      </c>
      <c r="E145" s="1">
        <f t="shared" si="4"/>
        <v>108</v>
      </c>
      <c r="F145" s="1">
        <f t="shared" si="5"/>
        <v>144</v>
      </c>
    </row>
    <row r="146" spans="2:6" x14ac:dyDescent="0.3">
      <c r="B146" s="1">
        <v>20463</v>
      </c>
      <c r="C146" s="1">
        <v>6</v>
      </c>
      <c r="D146" s="1">
        <v>12</v>
      </c>
      <c r="E146" s="1">
        <f t="shared" si="4"/>
        <v>72</v>
      </c>
      <c r="F146" s="1">
        <f t="shared" si="5"/>
        <v>144</v>
      </c>
    </row>
    <row r="147" spans="2:6" x14ac:dyDescent="0.3">
      <c r="B147" s="1">
        <v>21541</v>
      </c>
      <c r="C147" s="1">
        <v>6</v>
      </c>
      <c r="D147" s="1">
        <v>10</v>
      </c>
      <c r="E147" s="1">
        <f t="shared" si="4"/>
        <v>60</v>
      </c>
      <c r="F147" s="1">
        <f t="shared" si="5"/>
        <v>100</v>
      </c>
    </row>
    <row r="148" spans="2:6" x14ac:dyDescent="0.3">
      <c r="B148" s="1">
        <v>21884</v>
      </c>
      <c r="C148" s="1">
        <v>9</v>
      </c>
      <c r="D148" s="1">
        <v>5</v>
      </c>
      <c r="E148" s="1">
        <f t="shared" si="4"/>
        <v>45</v>
      </c>
      <c r="F148" s="1">
        <f t="shared" si="5"/>
        <v>25</v>
      </c>
    </row>
    <row r="149" spans="2:6" x14ac:dyDescent="0.3">
      <c r="B149" s="1">
        <v>22047</v>
      </c>
      <c r="C149" s="1">
        <v>9</v>
      </c>
      <c r="D149" s="1">
        <v>5</v>
      </c>
      <c r="E149" s="1">
        <f t="shared" si="4"/>
        <v>45</v>
      </c>
      <c r="F149" s="1">
        <f t="shared" si="5"/>
        <v>25</v>
      </c>
    </row>
    <row r="150" spans="2:6" x14ac:dyDescent="0.3">
      <c r="B150" s="1">
        <v>24270</v>
      </c>
      <c r="C150" s="1">
        <v>4</v>
      </c>
      <c r="D150" s="1">
        <v>5</v>
      </c>
      <c r="E150" s="1">
        <f t="shared" si="4"/>
        <v>20</v>
      </c>
      <c r="F150" s="1">
        <f t="shared" si="5"/>
        <v>25</v>
      </c>
    </row>
    <row r="151" spans="2:6" x14ac:dyDescent="0.3">
      <c r="B151" s="1">
        <v>24248</v>
      </c>
      <c r="C151" s="1">
        <v>4</v>
      </c>
      <c r="D151" s="1">
        <v>5</v>
      </c>
      <c r="E151" s="1">
        <f t="shared" si="4"/>
        <v>20</v>
      </c>
      <c r="F151" s="1">
        <f t="shared" si="5"/>
        <v>25</v>
      </c>
    </row>
    <row r="152" spans="2:6" x14ac:dyDescent="0.3">
      <c r="B152" s="1">
        <v>22737</v>
      </c>
      <c r="C152" s="1">
        <v>8</v>
      </c>
      <c r="D152" s="1">
        <v>3</v>
      </c>
      <c r="E152" s="1">
        <f t="shared" si="4"/>
        <v>24</v>
      </c>
      <c r="F152" s="1">
        <f t="shared" si="5"/>
        <v>9</v>
      </c>
    </row>
    <row r="153" spans="2:6" x14ac:dyDescent="0.3">
      <c r="B153" s="1">
        <v>23271</v>
      </c>
      <c r="C153" s="1">
        <v>6</v>
      </c>
      <c r="D153" s="1">
        <v>5</v>
      </c>
      <c r="E153" s="1">
        <f t="shared" si="4"/>
        <v>30</v>
      </c>
      <c r="F153" s="1">
        <f t="shared" si="5"/>
        <v>25</v>
      </c>
    </row>
    <row r="154" spans="2:6" x14ac:dyDescent="0.3">
      <c r="B154" s="1">
        <v>22653</v>
      </c>
      <c r="C154" s="1">
        <v>8</v>
      </c>
      <c r="D154" s="1">
        <v>4</v>
      </c>
      <c r="E154" s="1">
        <f t="shared" si="4"/>
        <v>32</v>
      </c>
      <c r="F154" s="1">
        <f t="shared" si="5"/>
        <v>16</v>
      </c>
    </row>
    <row r="155" spans="2:6" x14ac:dyDescent="0.3">
      <c r="B155" s="1">
        <v>24576</v>
      </c>
      <c r="C155" s="1">
        <v>3</v>
      </c>
      <c r="D155" s="1">
        <v>7</v>
      </c>
      <c r="E155" s="1">
        <f t="shared" si="4"/>
        <v>21</v>
      </c>
      <c r="F155" s="1">
        <f t="shared" si="5"/>
        <v>49</v>
      </c>
    </row>
    <row r="156" spans="2:6" x14ac:dyDescent="0.3">
      <c r="B156" s="1">
        <v>18095</v>
      </c>
      <c r="C156" s="1">
        <v>8</v>
      </c>
      <c r="D156" s="1">
        <v>12</v>
      </c>
      <c r="E156" s="1">
        <f t="shared" si="4"/>
        <v>96</v>
      </c>
      <c r="F156" s="1">
        <f t="shared" si="5"/>
        <v>144</v>
      </c>
    </row>
    <row r="157" spans="2:6" x14ac:dyDescent="0.3">
      <c r="B157" s="1">
        <v>23815</v>
      </c>
      <c r="C157" s="1">
        <v>5</v>
      </c>
      <c r="D157" s="1">
        <v>2</v>
      </c>
      <c r="E157" s="1">
        <f t="shared" si="4"/>
        <v>10</v>
      </c>
      <c r="F157" s="1">
        <f t="shared" si="5"/>
        <v>4</v>
      </c>
    </row>
    <row r="158" spans="2:6" x14ac:dyDescent="0.3">
      <c r="B158" s="1">
        <v>22886</v>
      </c>
      <c r="C158" s="1">
        <v>7</v>
      </c>
      <c r="D158" s="1">
        <v>5</v>
      </c>
      <c r="E158" s="1">
        <f t="shared" si="4"/>
        <v>35</v>
      </c>
      <c r="F158" s="1">
        <f t="shared" si="5"/>
        <v>25</v>
      </c>
    </row>
    <row r="159" spans="2:6" x14ac:dyDescent="0.3">
      <c r="B159" s="1">
        <v>23843</v>
      </c>
      <c r="C159" s="1">
        <v>5</v>
      </c>
      <c r="D159" s="1">
        <v>5</v>
      </c>
      <c r="E159" s="1">
        <f t="shared" si="4"/>
        <v>25</v>
      </c>
      <c r="F159" s="1">
        <f t="shared" si="5"/>
        <v>25</v>
      </c>
    </row>
    <row r="160" spans="2:6" x14ac:dyDescent="0.3">
      <c r="B160" s="1">
        <v>21046</v>
      </c>
      <c r="C160" s="1">
        <v>10</v>
      </c>
      <c r="D160" s="1">
        <v>6</v>
      </c>
      <c r="E160" s="1">
        <f t="shared" si="4"/>
        <v>60</v>
      </c>
      <c r="F160" s="1">
        <f t="shared" si="5"/>
        <v>36</v>
      </c>
    </row>
    <row r="161" spans="2:6" x14ac:dyDescent="0.3">
      <c r="B161" s="1">
        <v>20544</v>
      </c>
      <c r="C161" s="1">
        <v>8</v>
      </c>
      <c r="D161" s="1">
        <v>9</v>
      </c>
      <c r="E161" s="1">
        <f t="shared" si="4"/>
        <v>72</v>
      </c>
      <c r="F161" s="1">
        <f t="shared" si="5"/>
        <v>81</v>
      </c>
    </row>
    <row r="162" spans="2:6" x14ac:dyDescent="0.3">
      <c r="B162" s="1">
        <v>20384</v>
      </c>
      <c r="C162" s="1">
        <v>6</v>
      </c>
      <c r="D162" s="1">
        <v>12</v>
      </c>
      <c r="E162" s="1">
        <f t="shared" si="4"/>
        <v>72</v>
      </c>
      <c r="F162" s="1">
        <f t="shared" si="5"/>
        <v>144</v>
      </c>
    </row>
    <row r="163" spans="2:6" x14ac:dyDescent="0.3">
      <c r="B163" s="1">
        <v>21130</v>
      </c>
      <c r="C163" s="1">
        <v>6</v>
      </c>
      <c r="D163" s="1">
        <v>11</v>
      </c>
      <c r="E163" s="1">
        <f t="shared" si="4"/>
        <v>66</v>
      </c>
      <c r="F163" s="1">
        <f t="shared" si="5"/>
        <v>121</v>
      </c>
    </row>
    <row r="164" spans="2:6" x14ac:dyDescent="0.3">
      <c r="B164" s="1">
        <v>23495</v>
      </c>
      <c r="C164" s="1">
        <v>5</v>
      </c>
      <c r="D164" s="1">
        <v>7</v>
      </c>
      <c r="E164" s="1">
        <f t="shared" si="4"/>
        <v>35</v>
      </c>
      <c r="F164" s="1">
        <f t="shared" si="5"/>
        <v>49</v>
      </c>
    </row>
    <row r="165" spans="2:6" x14ac:dyDescent="0.3">
      <c r="B165" s="1">
        <v>18869</v>
      </c>
      <c r="C165" s="1">
        <v>10</v>
      </c>
      <c r="D165" s="1">
        <v>9</v>
      </c>
      <c r="E165" s="1">
        <f t="shared" si="4"/>
        <v>90</v>
      </c>
      <c r="F165" s="1">
        <f t="shared" si="5"/>
        <v>81</v>
      </c>
    </row>
    <row r="166" spans="2:6" x14ac:dyDescent="0.3">
      <c r="B166" s="1">
        <v>23943</v>
      </c>
      <c r="C166" s="1">
        <v>4</v>
      </c>
      <c r="D166" s="1">
        <v>7</v>
      </c>
      <c r="E166" s="1">
        <f t="shared" si="4"/>
        <v>28</v>
      </c>
      <c r="F166" s="1">
        <f t="shared" si="5"/>
        <v>49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E2F6DB-FC3C-412C-9049-BE8B257C8895}">
  <dimension ref="A1:I192"/>
  <sheetViews>
    <sheetView workbookViewId="0">
      <selection activeCell="F23" sqref="F23"/>
    </sheetView>
  </sheetViews>
  <sheetFormatPr defaultRowHeight="14.4" x14ac:dyDescent="0.3"/>
  <cols>
    <col min="1" max="1" width="18" bestFit="1" customWidth="1"/>
    <col min="2" max="2" width="14.33203125" bestFit="1" customWidth="1"/>
    <col min="3" max="3" width="14.109375" bestFit="1" customWidth="1"/>
    <col min="4" max="4" width="12.6640625" bestFit="1" customWidth="1"/>
    <col min="5" max="5" width="12" bestFit="1" customWidth="1"/>
    <col min="6" max="6" width="12.88671875" bestFit="1" customWidth="1"/>
    <col min="7" max="9" width="12.6640625" bestFit="1" customWidth="1"/>
  </cols>
  <sheetData>
    <row r="1" spans="1:9" x14ac:dyDescent="0.3">
      <c r="A1" s="1" t="s">
        <v>58</v>
      </c>
      <c r="B1" s="1"/>
      <c r="C1" s="1"/>
      <c r="D1" s="1"/>
      <c r="E1" s="1"/>
      <c r="F1" s="1"/>
      <c r="G1" s="1"/>
      <c r="H1" s="1"/>
      <c r="I1" s="1"/>
    </row>
    <row r="2" spans="1:9" ht="15" thickBot="1" x14ac:dyDescent="0.35">
      <c r="A2" s="1"/>
      <c r="B2" s="1"/>
      <c r="C2" s="1"/>
      <c r="D2" s="1"/>
      <c r="E2" s="1"/>
      <c r="F2" s="1"/>
      <c r="G2" s="1"/>
      <c r="H2" s="1"/>
      <c r="I2" s="1"/>
    </row>
    <row r="3" spans="1:9" x14ac:dyDescent="0.3">
      <c r="A3" s="22" t="s">
        <v>59</v>
      </c>
      <c r="B3" s="22"/>
      <c r="C3" s="1"/>
      <c r="D3" s="1"/>
      <c r="E3" s="1"/>
      <c r="F3" s="1"/>
      <c r="G3" s="1"/>
      <c r="H3" s="1"/>
      <c r="I3" s="1"/>
    </row>
    <row r="4" spans="1:9" x14ac:dyDescent="0.3">
      <c r="A4" s="23" t="s">
        <v>60</v>
      </c>
      <c r="B4" s="23">
        <v>0.99692441924145148</v>
      </c>
      <c r="C4" s="1"/>
      <c r="D4" s="1"/>
      <c r="E4" s="1"/>
      <c r="F4" s="1"/>
      <c r="G4" s="1"/>
      <c r="H4" s="1"/>
      <c r="I4" s="1"/>
    </row>
    <row r="5" spans="1:9" x14ac:dyDescent="0.3">
      <c r="A5" s="23" t="s">
        <v>61</v>
      </c>
      <c r="B5" s="23">
        <v>0.99385829767990541</v>
      </c>
      <c r="C5" s="1"/>
      <c r="D5" s="1"/>
      <c r="E5" s="1"/>
      <c r="F5" s="1"/>
      <c r="G5" s="1"/>
      <c r="H5" s="1"/>
      <c r="I5" s="1"/>
    </row>
    <row r="6" spans="1:9" x14ac:dyDescent="0.3">
      <c r="A6" s="23" t="s">
        <v>62</v>
      </c>
      <c r="B6" s="23">
        <v>0.99370475512190315</v>
      </c>
      <c r="C6" s="1"/>
      <c r="D6" s="1"/>
      <c r="E6" s="1"/>
      <c r="F6" s="1"/>
      <c r="G6" s="1"/>
      <c r="H6" s="1"/>
      <c r="I6" s="1"/>
    </row>
    <row r="7" spans="1:9" x14ac:dyDescent="0.3">
      <c r="A7" s="23" t="s">
        <v>63</v>
      </c>
      <c r="B7" s="23">
        <v>134.85544750192267</v>
      </c>
      <c r="C7" s="1"/>
      <c r="D7" s="1"/>
      <c r="E7" s="1"/>
      <c r="F7" s="1"/>
      <c r="G7" s="1"/>
      <c r="H7" s="1"/>
      <c r="I7" s="1"/>
    </row>
    <row r="8" spans="1:9" ht="15" thickBot="1" x14ac:dyDescent="0.35">
      <c r="A8" s="24" t="s">
        <v>64</v>
      </c>
      <c r="B8" s="24">
        <v>165</v>
      </c>
      <c r="C8" s="1"/>
      <c r="D8" s="1"/>
      <c r="E8" s="1"/>
      <c r="F8" s="1"/>
      <c r="G8" s="1"/>
      <c r="H8" s="1"/>
      <c r="I8" s="1"/>
    </row>
    <row r="9" spans="1:9" x14ac:dyDescent="0.3">
      <c r="A9" s="1"/>
      <c r="B9" s="1"/>
      <c r="C9" s="1"/>
      <c r="D9" s="1"/>
      <c r="E9" s="1"/>
      <c r="F9" s="1"/>
      <c r="G9" s="1"/>
      <c r="H9" s="1"/>
      <c r="I9" s="1"/>
    </row>
    <row r="10" spans="1:9" ht="15" thickBot="1" x14ac:dyDescent="0.35">
      <c r="A10" s="1" t="s">
        <v>65</v>
      </c>
      <c r="B10" s="1"/>
      <c r="C10" s="1"/>
      <c r="D10" s="1"/>
      <c r="E10" s="1"/>
      <c r="F10" s="1"/>
      <c r="G10" s="1"/>
      <c r="H10" s="1"/>
      <c r="I10" s="1"/>
    </row>
    <row r="11" spans="1:9" x14ac:dyDescent="0.3">
      <c r="A11" s="25"/>
      <c r="B11" s="25" t="s">
        <v>70</v>
      </c>
      <c r="C11" s="25" t="s">
        <v>71</v>
      </c>
      <c r="D11" s="25" t="s">
        <v>72</v>
      </c>
      <c r="E11" s="25" t="s">
        <v>73</v>
      </c>
      <c r="F11" s="25" t="s">
        <v>74</v>
      </c>
      <c r="G11" s="1"/>
      <c r="H11" s="1"/>
      <c r="I11" s="1"/>
    </row>
    <row r="12" spans="1:9" x14ac:dyDescent="0.3">
      <c r="A12" s="23" t="s">
        <v>66</v>
      </c>
      <c r="B12" s="23">
        <v>4</v>
      </c>
      <c r="C12" s="23">
        <v>470860952.39131564</v>
      </c>
      <c r="D12" s="23">
        <v>117715238.09782891</v>
      </c>
      <c r="E12" s="23">
        <v>6472.8522867555612</v>
      </c>
      <c r="F12" s="23">
        <v>9.3098708311580184E-176</v>
      </c>
      <c r="G12" s="1"/>
      <c r="H12" s="1"/>
      <c r="I12" s="1"/>
    </row>
    <row r="13" spans="1:9" x14ac:dyDescent="0.3">
      <c r="A13" s="23" t="s">
        <v>67</v>
      </c>
      <c r="B13" s="23">
        <v>160</v>
      </c>
      <c r="C13" s="23">
        <v>2909758.6753510116</v>
      </c>
      <c r="D13" s="23">
        <v>18185.991720943821</v>
      </c>
      <c r="E13" s="23"/>
      <c r="F13" s="23"/>
      <c r="G13" s="1"/>
      <c r="H13" s="1"/>
      <c r="I13" s="1"/>
    </row>
    <row r="14" spans="1:9" ht="15" thickBot="1" x14ac:dyDescent="0.35">
      <c r="A14" s="24" t="s">
        <v>68</v>
      </c>
      <c r="B14" s="24">
        <v>164</v>
      </c>
      <c r="C14" s="24">
        <v>473770711.06666666</v>
      </c>
      <c r="D14" s="24"/>
      <c r="E14" s="24"/>
      <c r="F14" s="24"/>
      <c r="G14" s="1"/>
      <c r="H14" s="1"/>
      <c r="I14" s="1"/>
    </row>
    <row r="15" spans="1:9" ht="15" thickBot="1" x14ac:dyDescent="0.35">
      <c r="A15" s="1"/>
      <c r="B15" s="1"/>
      <c r="C15" s="1"/>
      <c r="D15" s="1"/>
      <c r="E15" s="1"/>
      <c r="F15" s="1"/>
      <c r="G15" s="1"/>
      <c r="H15" s="1"/>
      <c r="I15" s="1"/>
    </row>
    <row r="16" spans="1:9" x14ac:dyDescent="0.3">
      <c r="A16" s="25"/>
      <c r="B16" s="25" t="s">
        <v>75</v>
      </c>
      <c r="C16" s="25" t="s">
        <v>63</v>
      </c>
      <c r="D16" s="25" t="s">
        <v>76</v>
      </c>
      <c r="E16" s="25" t="s">
        <v>77</v>
      </c>
      <c r="F16" s="25" t="s">
        <v>78</v>
      </c>
      <c r="G16" s="25" t="s">
        <v>79</v>
      </c>
      <c r="H16" s="25" t="s">
        <v>80</v>
      </c>
      <c r="I16" s="25" t="s">
        <v>81</v>
      </c>
    </row>
    <row r="17" spans="1:9" x14ac:dyDescent="0.3">
      <c r="A17" s="23" t="s">
        <v>69</v>
      </c>
      <c r="B17" s="23">
        <v>24012.247583352495</v>
      </c>
      <c r="C17" s="23">
        <v>71.114799568194201</v>
      </c>
      <c r="D17" s="23">
        <v>337.65471785273616</v>
      </c>
      <c r="E17" s="23">
        <v>3.3475354037088255E-230</v>
      </c>
      <c r="F17" s="23">
        <v>23871.802854746125</v>
      </c>
      <c r="G17" s="23">
        <v>24152.692311958865</v>
      </c>
      <c r="H17" s="23">
        <v>23871.802854746125</v>
      </c>
      <c r="I17" s="23">
        <v>24152.692311958865</v>
      </c>
    </row>
    <row r="18" spans="1:9" x14ac:dyDescent="0.3">
      <c r="A18" s="23" t="s">
        <v>32</v>
      </c>
      <c r="B18" s="23">
        <v>-137.99701296275526</v>
      </c>
      <c r="C18" s="23">
        <v>9.6336961083496355</v>
      </c>
      <c r="D18" s="23">
        <v>-14.32441000948241</v>
      </c>
      <c r="E18" s="23">
        <v>1.7804397232635006E-30</v>
      </c>
      <c r="F18" s="23">
        <v>-157.02261443570859</v>
      </c>
      <c r="G18" s="23">
        <v>-118.97141148980195</v>
      </c>
      <c r="H18" s="23">
        <v>-157.02261443570859</v>
      </c>
      <c r="I18" s="23">
        <v>-118.97141148980195</v>
      </c>
    </row>
    <row r="19" spans="1:9" x14ac:dyDescent="0.3">
      <c r="A19" s="23" t="s">
        <v>33</v>
      </c>
      <c r="B19" s="23">
        <v>660.04188831382089</v>
      </c>
      <c r="C19" s="23">
        <v>16.092948445112771</v>
      </c>
      <c r="D19" s="23">
        <v>41.014354241237093</v>
      </c>
      <c r="E19" s="23">
        <v>8.3514534858466726E-87</v>
      </c>
      <c r="F19" s="23">
        <v>628.25989932455525</v>
      </c>
      <c r="G19" s="23">
        <v>691.82387730308653</v>
      </c>
      <c r="H19" s="23">
        <v>628.25989932455525</v>
      </c>
      <c r="I19" s="23">
        <v>691.82387730308653</v>
      </c>
    </row>
    <row r="20" spans="1:9" x14ac:dyDescent="0.3">
      <c r="A20" s="23" t="s">
        <v>103</v>
      </c>
      <c r="B20" s="23">
        <v>-74.128974761629365</v>
      </c>
      <c r="C20" s="23">
        <v>1.4209792922564042</v>
      </c>
      <c r="D20" s="23">
        <v>-52.167526413364079</v>
      </c>
      <c r="E20" s="23">
        <v>2.3558691440666223E-102</v>
      </c>
      <c r="F20" s="23">
        <v>-76.935268982635364</v>
      </c>
      <c r="G20" s="23">
        <v>-71.322680540623367</v>
      </c>
      <c r="H20" s="23">
        <v>-76.935268982635364</v>
      </c>
      <c r="I20" s="23">
        <v>-71.322680540623367</v>
      </c>
    </row>
    <row r="21" spans="1:9" ht="15" thickBot="1" x14ac:dyDescent="0.35">
      <c r="A21" s="24" t="s">
        <v>104</v>
      </c>
      <c r="B21" s="24">
        <v>-37.372882224564826</v>
      </c>
      <c r="C21" s="24">
        <v>1.0161720559382001</v>
      </c>
      <c r="D21" s="24">
        <v>-36.778104658722981</v>
      </c>
      <c r="E21" s="24">
        <v>5.9452078031055276E-80</v>
      </c>
      <c r="F21" s="24">
        <v>-39.379722003066398</v>
      </c>
      <c r="G21" s="24">
        <v>-35.366042446063254</v>
      </c>
      <c r="H21" s="24">
        <v>-39.379722003066398</v>
      </c>
      <c r="I21" s="24">
        <v>-35.366042446063254</v>
      </c>
    </row>
    <row r="22" spans="1:9" x14ac:dyDescent="0.3">
      <c r="A22" s="1"/>
      <c r="B22" s="1"/>
      <c r="C22" s="1"/>
      <c r="D22" s="1"/>
      <c r="E22" s="1"/>
      <c r="F22" s="1"/>
      <c r="G22" s="1"/>
      <c r="H22" s="1"/>
      <c r="I22" s="1"/>
    </row>
    <row r="23" spans="1:9" x14ac:dyDescent="0.3">
      <c r="A23" s="1"/>
      <c r="B23" s="1"/>
      <c r="C23" s="1"/>
      <c r="D23" s="1"/>
      <c r="E23" s="1"/>
      <c r="F23" s="1"/>
      <c r="G23" s="1"/>
      <c r="H23" s="1"/>
      <c r="I23" s="1"/>
    </row>
    <row r="24" spans="1:9" x14ac:dyDescent="0.3">
      <c r="A24" s="1"/>
      <c r="B24" s="1"/>
      <c r="C24" s="1"/>
      <c r="D24" s="1"/>
      <c r="E24" s="1"/>
      <c r="F24" s="1"/>
      <c r="G24" s="1"/>
      <c r="H24" s="1"/>
      <c r="I24" s="1"/>
    </row>
    <row r="25" spans="1:9" x14ac:dyDescent="0.3">
      <c r="A25" s="1" t="s">
        <v>82</v>
      </c>
      <c r="B25" s="1"/>
      <c r="C25" s="1"/>
      <c r="D25" s="1"/>
      <c r="E25" s="1"/>
      <c r="F25" s="1"/>
      <c r="G25" s="1"/>
      <c r="H25" s="1"/>
      <c r="I25" s="1"/>
    </row>
    <row r="26" spans="1:9" ht="15" thickBot="1" x14ac:dyDescent="0.35">
      <c r="A26" s="1"/>
      <c r="B26" s="1"/>
      <c r="C26" s="1"/>
      <c r="D26" s="1"/>
      <c r="E26" s="1"/>
      <c r="F26" s="1"/>
      <c r="G26" s="1"/>
      <c r="H26" s="1"/>
      <c r="I26" s="1"/>
    </row>
    <row r="27" spans="1:9" x14ac:dyDescent="0.3">
      <c r="A27" s="25" t="s">
        <v>83</v>
      </c>
      <c r="B27" s="25" t="s">
        <v>102</v>
      </c>
      <c r="C27" s="25" t="s">
        <v>85</v>
      </c>
      <c r="D27" s="1"/>
      <c r="E27" s="1"/>
      <c r="F27" s="1"/>
      <c r="G27" s="1"/>
      <c r="H27" s="1"/>
      <c r="I27" s="1"/>
    </row>
    <row r="28" spans="1:9" x14ac:dyDescent="0.3">
      <c r="A28" s="23">
        <v>1</v>
      </c>
      <c r="B28" s="23">
        <v>22937.908687646672</v>
      </c>
      <c r="C28" s="23">
        <v>-92.908687646671751</v>
      </c>
      <c r="D28" s="1"/>
      <c r="E28" s="1"/>
      <c r="F28" s="1"/>
      <c r="G28" s="1"/>
      <c r="H28" s="1"/>
      <c r="I28" s="1"/>
    </row>
    <row r="29" spans="1:9" x14ac:dyDescent="0.3">
      <c r="A29" s="23">
        <v>2</v>
      </c>
      <c r="B29" s="23">
        <v>20321.458927988802</v>
      </c>
      <c r="C29" s="23">
        <v>95.541072011197684</v>
      </c>
      <c r="D29" s="1"/>
      <c r="E29" s="1"/>
      <c r="F29" s="1"/>
      <c r="G29" s="1"/>
      <c r="H29" s="1"/>
      <c r="I29" s="1"/>
    </row>
    <row r="30" spans="1:9" x14ac:dyDescent="0.3">
      <c r="A30" s="23">
        <v>3</v>
      </c>
      <c r="B30" s="23">
        <v>23854.097622034657</v>
      </c>
      <c r="C30" s="23">
        <v>-93.097622034656524</v>
      </c>
      <c r="D30" s="1"/>
      <c r="E30" s="1"/>
      <c r="F30" s="1"/>
      <c r="G30" s="1"/>
      <c r="H30" s="1"/>
      <c r="I30" s="1"/>
    </row>
    <row r="31" spans="1:9" x14ac:dyDescent="0.3">
      <c r="A31" s="23">
        <v>4</v>
      </c>
      <c r="B31" s="23">
        <v>22440.876362371782</v>
      </c>
      <c r="C31" s="23">
        <v>233.12363762821769</v>
      </c>
      <c r="D31" s="1"/>
      <c r="E31" s="1"/>
      <c r="F31" s="1"/>
      <c r="G31" s="1"/>
      <c r="H31" s="1"/>
      <c r="I31" s="1"/>
    </row>
    <row r="32" spans="1:9" x14ac:dyDescent="0.3">
      <c r="A32" s="23">
        <v>5</v>
      </c>
      <c r="B32" s="23">
        <v>22817.641761911167</v>
      </c>
      <c r="C32" s="23">
        <v>-35.641761911167123</v>
      </c>
      <c r="D32" s="1"/>
      <c r="E32" s="1"/>
      <c r="F32" s="1"/>
      <c r="G32" s="1"/>
      <c r="H32" s="1"/>
      <c r="I32" s="1"/>
    </row>
    <row r="33" spans="1:9" x14ac:dyDescent="0.3">
      <c r="A33" s="23">
        <v>6</v>
      </c>
      <c r="B33" s="23">
        <v>23854.097622034657</v>
      </c>
      <c r="C33" s="23">
        <v>-47.097622034656524</v>
      </c>
      <c r="D33" s="1"/>
      <c r="E33" s="1"/>
      <c r="F33" s="1"/>
      <c r="G33" s="1"/>
      <c r="H33" s="1"/>
      <c r="I33" s="1"/>
    </row>
    <row r="34" spans="1:9" x14ac:dyDescent="0.3">
      <c r="A34" s="23">
        <v>7</v>
      </c>
      <c r="B34" s="23">
        <v>18873.843259812937</v>
      </c>
      <c r="C34" s="23">
        <v>50.156740187063406</v>
      </c>
      <c r="D34" s="1"/>
      <c r="E34" s="1"/>
      <c r="F34" s="1"/>
      <c r="G34" s="1"/>
      <c r="H34" s="1"/>
      <c r="I34" s="1"/>
    </row>
    <row r="35" spans="1:9" x14ac:dyDescent="0.3">
      <c r="A35" s="23">
        <v>8</v>
      </c>
      <c r="B35" s="23">
        <v>21800.357988369356</v>
      </c>
      <c r="C35" s="23">
        <v>54.642011630643538</v>
      </c>
      <c r="D35" s="1"/>
      <c r="E35" s="1"/>
      <c r="F35" s="1"/>
      <c r="G35" s="1"/>
      <c r="H35" s="1"/>
      <c r="I35" s="1"/>
    </row>
    <row r="36" spans="1:9" x14ac:dyDescent="0.3">
      <c r="A36" s="23">
        <v>9</v>
      </c>
      <c r="B36" s="23">
        <v>21709.319900922015</v>
      </c>
      <c r="C36" s="23">
        <v>39.680099077984778</v>
      </c>
      <c r="D36" s="1"/>
      <c r="E36" s="1"/>
      <c r="F36" s="1"/>
      <c r="G36" s="1"/>
      <c r="H36" s="1"/>
      <c r="I36" s="1"/>
    </row>
    <row r="37" spans="1:9" x14ac:dyDescent="0.3">
      <c r="A37" s="23">
        <v>10</v>
      </c>
      <c r="B37" s="23">
        <v>22440.876362371782</v>
      </c>
      <c r="C37" s="23">
        <v>242.12363762821769</v>
      </c>
      <c r="D37" s="1"/>
      <c r="E37" s="1"/>
      <c r="F37" s="1"/>
      <c r="G37" s="1"/>
      <c r="H37" s="1"/>
      <c r="I37" s="1"/>
    </row>
    <row r="38" spans="1:9" x14ac:dyDescent="0.3">
      <c r="A38" s="23">
        <v>11</v>
      </c>
      <c r="B38" s="23">
        <v>21030.095193588113</v>
      </c>
      <c r="C38" s="23">
        <v>-62.095193588113034</v>
      </c>
      <c r="D38" s="1"/>
      <c r="E38" s="1"/>
      <c r="F38" s="1"/>
      <c r="G38" s="1"/>
      <c r="H38" s="1"/>
      <c r="I38" s="1"/>
    </row>
    <row r="39" spans="1:9" x14ac:dyDescent="0.3">
      <c r="A39" s="23">
        <v>12</v>
      </c>
      <c r="B39" s="23">
        <v>22320.290206221736</v>
      </c>
      <c r="C39" s="23">
        <v>-118.2902062217363</v>
      </c>
      <c r="D39" s="1"/>
      <c r="E39" s="1"/>
      <c r="F39" s="1"/>
      <c r="G39" s="1"/>
      <c r="H39" s="1"/>
      <c r="I39" s="1"/>
    </row>
    <row r="40" spans="1:9" x14ac:dyDescent="0.3">
      <c r="A40" s="23">
        <v>13</v>
      </c>
      <c r="B40" s="23">
        <v>23326.283648682071</v>
      </c>
      <c r="C40" s="23">
        <v>-85.283648682070634</v>
      </c>
      <c r="D40" s="1"/>
      <c r="E40" s="1"/>
      <c r="F40" s="1"/>
      <c r="G40" s="1"/>
      <c r="H40" s="1"/>
      <c r="I40" s="1"/>
    </row>
    <row r="41" spans="1:9" x14ac:dyDescent="0.3">
      <c r="A41" s="23">
        <v>14</v>
      </c>
      <c r="B41" s="23">
        <v>18873.843259812937</v>
      </c>
      <c r="C41" s="23">
        <v>130.15674018706341</v>
      </c>
      <c r="D41" s="1"/>
      <c r="E41" s="1"/>
      <c r="F41" s="1"/>
      <c r="G41" s="1"/>
      <c r="H41" s="1"/>
      <c r="I41" s="1"/>
    </row>
    <row r="42" spans="1:9" x14ac:dyDescent="0.3">
      <c r="A42" s="23">
        <v>15</v>
      </c>
      <c r="B42" s="23">
        <v>23786.412638544214</v>
      </c>
      <c r="C42" s="23">
        <v>191.58736145578587</v>
      </c>
      <c r="D42" s="1"/>
      <c r="E42" s="1"/>
      <c r="F42" s="1"/>
      <c r="G42" s="1"/>
      <c r="H42" s="1"/>
      <c r="I42" s="1"/>
    </row>
    <row r="43" spans="1:9" x14ac:dyDescent="0.3">
      <c r="A43" s="23">
        <v>16</v>
      </c>
      <c r="B43" s="23">
        <v>20484.158831447774</v>
      </c>
      <c r="C43" s="23">
        <v>12.841168552226009</v>
      </c>
      <c r="D43" s="1"/>
      <c r="E43" s="1"/>
      <c r="F43" s="1"/>
      <c r="G43" s="1"/>
      <c r="H43" s="1"/>
      <c r="I43" s="1"/>
    </row>
    <row r="44" spans="1:9" x14ac:dyDescent="0.3">
      <c r="A44" s="23">
        <v>17</v>
      </c>
      <c r="B44" s="23">
        <v>22412.561873044084</v>
      </c>
      <c r="C44" s="23">
        <v>-90.561873044083768</v>
      </c>
      <c r="D44" s="1"/>
      <c r="E44" s="1"/>
      <c r="F44" s="1"/>
      <c r="G44" s="1"/>
      <c r="H44" s="1"/>
      <c r="I44" s="1"/>
    </row>
    <row r="45" spans="1:9" x14ac:dyDescent="0.3">
      <c r="A45" s="23">
        <v>18</v>
      </c>
      <c r="B45" s="23">
        <v>22578.345724940558</v>
      </c>
      <c r="C45" s="23">
        <v>49.654275059441716</v>
      </c>
      <c r="D45" s="1"/>
      <c r="E45" s="1"/>
      <c r="F45" s="1"/>
      <c r="G45" s="1"/>
      <c r="H45" s="1"/>
      <c r="I45" s="1"/>
    </row>
    <row r="46" spans="1:9" x14ac:dyDescent="0.3">
      <c r="A46" s="23">
        <v>19</v>
      </c>
      <c r="B46" s="23">
        <v>20799.366537825772</v>
      </c>
      <c r="C46" s="23">
        <v>251.63346217422804</v>
      </c>
      <c r="D46" s="1"/>
      <c r="E46" s="1"/>
      <c r="F46" s="1"/>
      <c r="G46" s="1"/>
      <c r="H46" s="1"/>
      <c r="I46" s="1"/>
    </row>
    <row r="47" spans="1:9" x14ac:dyDescent="0.3">
      <c r="A47" s="23">
        <v>20</v>
      </c>
      <c r="B47" s="23">
        <v>24574.865496529939</v>
      </c>
      <c r="C47" s="23">
        <v>-59.865496529939264</v>
      </c>
      <c r="D47" s="1"/>
      <c r="E47" s="1"/>
      <c r="F47" s="1"/>
      <c r="G47" s="1"/>
      <c r="H47" s="1"/>
      <c r="I47" s="1"/>
    </row>
    <row r="48" spans="1:9" x14ac:dyDescent="0.3">
      <c r="A48" s="23">
        <v>21</v>
      </c>
      <c r="B48" s="23">
        <v>22320.290206221736</v>
      </c>
      <c r="C48" s="23">
        <v>-194.2902062217363</v>
      </c>
      <c r="D48" s="1"/>
      <c r="E48" s="1"/>
      <c r="F48" s="1"/>
      <c r="G48" s="1"/>
      <c r="H48" s="1"/>
      <c r="I48" s="1"/>
    </row>
    <row r="49" spans="1:9" x14ac:dyDescent="0.3">
      <c r="A49" s="23">
        <v>22</v>
      </c>
      <c r="B49" s="23">
        <v>21983.51092892879</v>
      </c>
      <c r="C49" s="23">
        <v>157.48907107120976</v>
      </c>
      <c r="D49" s="1"/>
      <c r="E49" s="1"/>
      <c r="F49" s="1"/>
      <c r="G49" s="1"/>
      <c r="H49" s="1"/>
      <c r="I49" s="1"/>
    </row>
    <row r="50" spans="1:9" x14ac:dyDescent="0.3">
      <c r="A50" s="23">
        <v>23</v>
      </c>
      <c r="B50" s="23">
        <v>20889.171045898118</v>
      </c>
      <c r="C50" s="23">
        <v>261.82895410188212</v>
      </c>
      <c r="D50" s="1"/>
      <c r="E50" s="1"/>
      <c r="F50" s="1"/>
      <c r="G50" s="1"/>
      <c r="H50" s="1"/>
      <c r="I50" s="1"/>
    </row>
    <row r="51" spans="1:9" x14ac:dyDescent="0.3">
      <c r="A51" s="23">
        <v>24</v>
      </c>
      <c r="B51" s="23">
        <v>22478.944441138978</v>
      </c>
      <c r="C51" s="23">
        <v>79.055558861022291</v>
      </c>
      <c r="D51" s="1"/>
      <c r="E51" s="1"/>
      <c r="F51" s="1"/>
      <c r="G51" s="1"/>
      <c r="H51" s="1"/>
      <c r="I51" s="1"/>
    </row>
    <row r="52" spans="1:9" x14ac:dyDescent="0.3">
      <c r="A52" s="23">
        <v>25</v>
      </c>
      <c r="B52" s="23">
        <v>21783.516550100383</v>
      </c>
      <c r="C52" s="23">
        <v>-49.516550100383029</v>
      </c>
      <c r="D52" s="1"/>
      <c r="E52" s="1"/>
      <c r="F52" s="1"/>
      <c r="G52" s="1"/>
      <c r="H52" s="1"/>
      <c r="I52" s="1"/>
    </row>
    <row r="53" spans="1:9" x14ac:dyDescent="0.3">
      <c r="A53" s="23">
        <v>26</v>
      </c>
      <c r="B53" s="23">
        <v>22094.474403082619</v>
      </c>
      <c r="C53" s="23">
        <v>42.525596917381336</v>
      </c>
      <c r="D53" s="1"/>
      <c r="E53" s="1"/>
      <c r="F53" s="1"/>
      <c r="G53" s="1"/>
      <c r="H53" s="1"/>
      <c r="I53" s="1"/>
    </row>
    <row r="54" spans="1:9" x14ac:dyDescent="0.3">
      <c r="A54" s="23">
        <v>27</v>
      </c>
      <c r="B54" s="23">
        <v>23516.770391074759</v>
      </c>
      <c r="C54" s="23">
        <v>-148.77039107475866</v>
      </c>
      <c r="D54" s="1"/>
      <c r="E54" s="1"/>
      <c r="F54" s="1"/>
      <c r="G54" s="1"/>
      <c r="H54" s="1"/>
      <c r="I54" s="1"/>
    </row>
    <row r="55" spans="1:9" x14ac:dyDescent="0.3">
      <c r="A55" s="23">
        <v>28</v>
      </c>
      <c r="B55" s="23">
        <v>24830.570063663079</v>
      </c>
      <c r="C55" s="23">
        <v>-258.57006366307905</v>
      </c>
      <c r="D55" s="1"/>
      <c r="E55" s="1"/>
      <c r="F55" s="1"/>
      <c r="G55" s="1"/>
      <c r="H55" s="1"/>
      <c r="I55" s="1"/>
    </row>
    <row r="56" spans="1:9" x14ac:dyDescent="0.3">
      <c r="A56" s="23">
        <v>29</v>
      </c>
      <c r="B56" s="23">
        <v>23881.884460968377</v>
      </c>
      <c r="C56" s="23">
        <v>-149.88446096837652</v>
      </c>
      <c r="D56" s="1"/>
      <c r="E56" s="1"/>
      <c r="F56" s="1"/>
      <c r="G56" s="1"/>
      <c r="H56" s="1"/>
      <c r="I56" s="1"/>
    </row>
    <row r="57" spans="1:9" x14ac:dyDescent="0.3">
      <c r="A57" s="23">
        <v>30</v>
      </c>
      <c r="B57" s="23">
        <v>24878.762568553491</v>
      </c>
      <c r="C57" s="23">
        <v>-161.76256855349129</v>
      </c>
      <c r="D57" s="1"/>
      <c r="E57" s="1"/>
      <c r="F57" s="1"/>
      <c r="G57" s="1"/>
      <c r="H57" s="1"/>
      <c r="I57" s="1"/>
    </row>
    <row r="58" spans="1:9" x14ac:dyDescent="0.3">
      <c r="A58" s="23">
        <v>31</v>
      </c>
      <c r="B58" s="23">
        <v>21546.070882192278</v>
      </c>
      <c r="C58" s="23">
        <v>71.929117807721923</v>
      </c>
      <c r="D58" s="1"/>
      <c r="E58" s="1"/>
      <c r="F58" s="1"/>
      <c r="G58" s="1"/>
      <c r="H58" s="1"/>
      <c r="I58" s="1"/>
    </row>
    <row r="59" spans="1:9" x14ac:dyDescent="0.3">
      <c r="A59" s="23">
        <v>32</v>
      </c>
      <c r="B59" s="23">
        <v>24509.947760534873</v>
      </c>
      <c r="C59" s="23">
        <v>-163.94776053487294</v>
      </c>
      <c r="D59" s="1"/>
      <c r="E59" s="1"/>
      <c r="F59" s="1"/>
      <c r="G59" s="1"/>
      <c r="H59" s="1"/>
      <c r="I59" s="1"/>
    </row>
    <row r="60" spans="1:9" x14ac:dyDescent="0.3">
      <c r="A60" s="23">
        <v>33</v>
      </c>
      <c r="B60" s="23">
        <v>23890.342399610145</v>
      </c>
      <c r="C60" s="23">
        <v>150.65760038985536</v>
      </c>
      <c r="D60" s="1"/>
      <c r="E60" s="1"/>
      <c r="F60" s="1"/>
      <c r="G60" s="1"/>
      <c r="H60" s="1"/>
      <c r="I60" s="1"/>
    </row>
    <row r="61" spans="1:9" x14ac:dyDescent="0.3">
      <c r="A61" s="23">
        <v>34</v>
      </c>
      <c r="B61" s="23">
        <v>18082.510638243733</v>
      </c>
      <c r="C61" s="23">
        <v>-14.51063824373341</v>
      </c>
      <c r="D61" s="1"/>
      <c r="E61" s="1"/>
      <c r="F61" s="1"/>
      <c r="G61" s="1"/>
      <c r="H61" s="1"/>
      <c r="I61" s="1"/>
    </row>
    <row r="62" spans="1:9" x14ac:dyDescent="0.3">
      <c r="A62" s="23">
        <v>35</v>
      </c>
      <c r="B62" s="23">
        <v>22937.908687646672</v>
      </c>
      <c r="C62" s="23">
        <v>-117.90868764667175</v>
      </c>
      <c r="D62" s="1"/>
      <c r="E62" s="1"/>
      <c r="F62" s="1"/>
      <c r="G62" s="1"/>
      <c r="H62" s="1"/>
      <c r="I62" s="1"/>
    </row>
    <row r="63" spans="1:9" x14ac:dyDescent="0.3">
      <c r="A63" s="23">
        <v>36</v>
      </c>
      <c r="B63" s="23">
        <v>22772.945810291727</v>
      </c>
      <c r="C63" s="23">
        <v>69.054189708273043</v>
      </c>
      <c r="D63" s="1"/>
      <c r="E63" s="1"/>
      <c r="F63" s="1"/>
      <c r="G63" s="1"/>
      <c r="H63" s="1"/>
      <c r="I63" s="1"/>
    </row>
    <row r="64" spans="1:9" x14ac:dyDescent="0.3">
      <c r="A64" s="23">
        <v>37</v>
      </c>
      <c r="B64" s="23">
        <v>23130.449983955899</v>
      </c>
      <c r="C64" s="23">
        <v>35.55001604410063</v>
      </c>
      <c r="D64" s="1"/>
      <c r="E64" s="1"/>
      <c r="F64" s="1"/>
      <c r="G64" s="1"/>
      <c r="H64" s="1"/>
      <c r="I64" s="1"/>
    </row>
    <row r="65" spans="1:9" x14ac:dyDescent="0.3">
      <c r="A65" s="23">
        <v>38</v>
      </c>
      <c r="B65" s="23">
        <v>20889.171045898118</v>
      </c>
      <c r="C65" s="23">
        <v>89.828954101882118</v>
      </c>
      <c r="D65" s="1"/>
      <c r="E65" s="1"/>
      <c r="F65" s="1"/>
      <c r="G65" s="1"/>
      <c r="H65" s="1"/>
      <c r="I65" s="1"/>
    </row>
    <row r="66" spans="1:9" x14ac:dyDescent="0.3">
      <c r="A66" s="23">
        <v>39</v>
      </c>
      <c r="B66" s="23">
        <v>22606.545168707751</v>
      </c>
      <c r="C66" s="23">
        <v>-107.54516870775115</v>
      </c>
      <c r="D66" s="1"/>
      <c r="E66" s="1"/>
      <c r="F66" s="1"/>
      <c r="G66" s="1"/>
      <c r="H66" s="1"/>
      <c r="I66" s="1"/>
    </row>
    <row r="67" spans="1:9" x14ac:dyDescent="0.3">
      <c r="A67" s="23">
        <v>40</v>
      </c>
      <c r="B67" s="23">
        <v>20889.171045898118</v>
      </c>
      <c r="C67" s="23">
        <v>136.82895410188212</v>
      </c>
      <c r="D67" s="1"/>
      <c r="E67" s="1"/>
      <c r="F67" s="1"/>
      <c r="G67" s="1"/>
      <c r="H67" s="1"/>
      <c r="I67" s="1"/>
    </row>
    <row r="68" spans="1:9" x14ac:dyDescent="0.3">
      <c r="A68" s="23">
        <v>41</v>
      </c>
      <c r="B68" s="23">
        <v>24878.762568553491</v>
      </c>
      <c r="C68" s="23">
        <v>-279.76256855349129</v>
      </c>
      <c r="D68" s="1"/>
      <c r="E68" s="1"/>
      <c r="F68" s="1"/>
      <c r="G68" s="1"/>
      <c r="H68" s="1"/>
      <c r="I68" s="1"/>
    </row>
    <row r="69" spans="1:9" x14ac:dyDescent="0.3">
      <c r="A69" s="23">
        <v>42</v>
      </c>
      <c r="B69" s="23">
        <v>23574.286650819831</v>
      </c>
      <c r="C69" s="23">
        <v>101.71334918016873</v>
      </c>
      <c r="D69" s="1"/>
      <c r="E69" s="1"/>
      <c r="F69" s="1"/>
      <c r="G69" s="1"/>
      <c r="H69" s="1"/>
      <c r="I69" s="1"/>
    </row>
    <row r="70" spans="1:9" x14ac:dyDescent="0.3">
      <c r="A70" s="23">
        <v>43</v>
      </c>
      <c r="B70" s="23">
        <v>22859.870554780598</v>
      </c>
      <c r="C70" s="23">
        <v>-4.8705547805984679</v>
      </c>
      <c r="D70" s="1"/>
      <c r="E70" s="1"/>
      <c r="F70" s="1"/>
      <c r="G70" s="1"/>
      <c r="H70" s="1"/>
      <c r="I70" s="1"/>
    </row>
    <row r="71" spans="1:9" x14ac:dyDescent="0.3">
      <c r="A71" s="23">
        <v>44</v>
      </c>
      <c r="B71" s="23">
        <v>21709.319900922015</v>
      </c>
      <c r="C71" s="23">
        <v>46.680099077984778</v>
      </c>
      <c r="D71" s="1"/>
      <c r="E71" s="1"/>
      <c r="F71" s="1"/>
      <c r="G71" s="1"/>
      <c r="H71" s="1"/>
      <c r="I71" s="1"/>
    </row>
    <row r="72" spans="1:9" x14ac:dyDescent="0.3">
      <c r="A72" s="23">
        <v>45</v>
      </c>
      <c r="B72" s="23">
        <v>20799.366537825772</v>
      </c>
      <c r="C72" s="23">
        <v>176.63346217422804</v>
      </c>
      <c r="D72" s="1"/>
      <c r="E72" s="1"/>
      <c r="F72" s="1"/>
      <c r="G72" s="1"/>
      <c r="H72" s="1"/>
      <c r="I72" s="1"/>
    </row>
    <row r="73" spans="1:9" x14ac:dyDescent="0.3">
      <c r="A73" s="23">
        <v>46</v>
      </c>
      <c r="B73" s="23">
        <v>22320.290206221736</v>
      </c>
      <c r="C73" s="23">
        <v>-209.2902062217363</v>
      </c>
      <c r="D73" s="1"/>
      <c r="E73" s="1"/>
      <c r="F73" s="1"/>
      <c r="G73" s="1"/>
      <c r="H73" s="1"/>
      <c r="I73" s="1"/>
    </row>
    <row r="74" spans="1:9" x14ac:dyDescent="0.3">
      <c r="A74" s="23">
        <v>47</v>
      </c>
      <c r="B74" s="23">
        <v>21030.095193588113</v>
      </c>
      <c r="C74" s="23">
        <v>7.9048064118869661</v>
      </c>
      <c r="D74" s="1"/>
      <c r="E74" s="1"/>
      <c r="F74" s="1"/>
      <c r="G74" s="1"/>
      <c r="H74" s="1"/>
      <c r="I74" s="1"/>
    </row>
    <row r="75" spans="1:9" x14ac:dyDescent="0.3">
      <c r="A75" s="23">
        <v>48</v>
      </c>
      <c r="B75" s="23">
        <v>23130.449983955899</v>
      </c>
      <c r="C75" s="23">
        <v>-80.44998395589937</v>
      </c>
      <c r="D75" s="1"/>
      <c r="E75" s="1"/>
      <c r="F75" s="1"/>
      <c r="G75" s="1"/>
      <c r="H75" s="1"/>
      <c r="I75" s="1"/>
    </row>
    <row r="76" spans="1:9" x14ac:dyDescent="0.3">
      <c r="A76" s="23">
        <v>49</v>
      </c>
      <c r="B76" s="23">
        <v>24173.670227368919</v>
      </c>
      <c r="C76" s="23">
        <v>-119.67022736891886</v>
      </c>
      <c r="D76" s="1"/>
      <c r="E76" s="1"/>
      <c r="F76" s="1"/>
      <c r="G76" s="1"/>
      <c r="H76" s="1"/>
      <c r="I76" s="1"/>
    </row>
    <row r="77" spans="1:9" x14ac:dyDescent="0.3">
      <c r="A77" s="23">
        <v>50</v>
      </c>
      <c r="B77" s="23">
        <v>22202.970718486438</v>
      </c>
      <c r="C77" s="23">
        <v>-18.970718486438273</v>
      </c>
      <c r="D77" s="1"/>
      <c r="E77" s="1"/>
      <c r="F77" s="1"/>
      <c r="G77" s="1"/>
      <c r="H77" s="1"/>
      <c r="I77" s="1"/>
    </row>
    <row r="78" spans="1:9" x14ac:dyDescent="0.3">
      <c r="A78" s="23">
        <v>51</v>
      </c>
      <c r="B78" s="23">
        <v>24037.819981137822</v>
      </c>
      <c r="C78" s="23">
        <v>-13.819981137821742</v>
      </c>
      <c r="D78" s="1"/>
      <c r="E78" s="1"/>
      <c r="F78" s="1"/>
      <c r="G78" s="1"/>
      <c r="H78" s="1"/>
      <c r="I78" s="1"/>
    </row>
    <row r="79" spans="1:9" x14ac:dyDescent="0.3">
      <c r="A79" s="23">
        <v>52</v>
      </c>
      <c r="B79" s="23">
        <v>23998.538626268597</v>
      </c>
      <c r="C79" s="23">
        <v>256.461373731403</v>
      </c>
      <c r="D79" s="1"/>
      <c r="E79" s="1"/>
      <c r="F79" s="1"/>
      <c r="G79" s="1"/>
      <c r="H79" s="1"/>
      <c r="I79" s="1"/>
    </row>
    <row r="80" spans="1:9" x14ac:dyDescent="0.3">
      <c r="A80" s="23">
        <v>53</v>
      </c>
      <c r="B80" s="23">
        <v>23574.286650819831</v>
      </c>
      <c r="C80" s="23">
        <v>60.713349180168734</v>
      </c>
      <c r="D80" s="1"/>
      <c r="E80" s="1"/>
      <c r="F80" s="1"/>
      <c r="G80" s="1"/>
      <c r="H80" s="1"/>
      <c r="I80" s="1"/>
    </row>
    <row r="81" spans="1:9" x14ac:dyDescent="0.3">
      <c r="A81" s="23">
        <v>54</v>
      </c>
      <c r="B81" s="23">
        <v>20232.271209603958</v>
      </c>
      <c r="C81" s="23">
        <v>300.72879039604231</v>
      </c>
      <c r="D81" s="1"/>
      <c r="E81" s="1"/>
      <c r="F81" s="1"/>
      <c r="G81" s="1"/>
      <c r="H81" s="1"/>
      <c r="I81" s="1"/>
    </row>
    <row r="82" spans="1:9" x14ac:dyDescent="0.3">
      <c r="A82" s="23">
        <v>55</v>
      </c>
      <c r="B82" s="23">
        <v>23998.538626268597</v>
      </c>
      <c r="C82" s="23">
        <v>314.461373731403</v>
      </c>
      <c r="D82" s="1"/>
      <c r="E82" s="1"/>
      <c r="F82" s="1"/>
      <c r="G82" s="1"/>
      <c r="H82" s="1"/>
      <c r="I82" s="1"/>
    </row>
    <row r="83" spans="1:9" x14ac:dyDescent="0.3">
      <c r="A83" s="23">
        <v>56</v>
      </c>
      <c r="B83" s="23">
        <v>24324.074943623833</v>
      </c>
      <c r="C83" s="23">
        <v>22.925056376167049</v>
      </c>
      <c r="D83" s="1"/>
      <c r="E83" s="1"/>
      <c r="F83" s="1"/>
      <c r="G83" s="1"/>
      <c r="H83" s="1"/>
      <c r="I83" s="1"/>
    </row>
    <row r="84" spans="1:9" x14ac:dyDescent="0.3">
      <c r="A84" s="23">
        <v>57</v>
      </c>
      <c r="B84" s="23">
        <v>23890.342399610145</v>
      </c>
      <c r="C84" s="23">
        <v>211.65760038985536</v>
      </c>
      <c r="D84" s="1"/>
      <c r="E84" s="1"/>
      <c r="F84" s="1"/>
      <c r="G84" s="1"/>
      <c r="H84" s="1"/>
      <c r="I84" s="1"/>
    </row>
    <row r="85" spans="1:9" x14ac:dyDescent="0.3">
      <c r="A85" s="23">
        <v>58</v>
      </c>
      <c r="B85" s="23">
        <v>24324.074943623833</v>
      </c>
      <c r="C85" s="23">
        <v>157.92505637616705</v>
      </c>
      <c r="D85" s="1"/>
      <c r="E85" s="1"/>
      <c r="F85" s="1"/>
      <c r="G85" s="1"/>
      <c r="H85" s="1"/>
      <c r="I85" s="1"/>
    </row>
    <row r="86" spans="1:9" x14ac:dyDescent="0.3">
      <c r="A86" s="23">
        <v>59</v>
      </c>
      <c r="B86" s="23">
        <v>16275.608101757934</v>
      </c>
      <c r="C86" s="23">
        <v>-476.60810175793449</v>
      </c>
      <c r="D86" s="1"/>
      <c r="E86" s="1"/>
      <c r="F86" s="1"/>
      <c r="G86" s="1"/>
      <c r="H86" s="1"/>
      <c r="I86" s="1"/>
    </row>
    <row r="87" spans="1:9" x14ac:dyDescent="0.3">
      <c r="A87" s="23">
        <v>60</v>
      </c>
      <c r="B87" s="23">
        <v>21599.657680559929</v>
      </c>
      <c r="C87" s="23">
        <v>-2.6576805599288491</v>
      </c>
      <c r="D87" s="1"/>
      <c r="E87" s="1"/>
      <c r="F87" s="1"/>
      <c r="G87" s="1"/>
      <c r="H87" s="1"/>
      <c r="I87" s="1"/>
    </row>
    <row r="88" spans="1:9" x14ac:dyDescent="0.3">
      <c r="A88" s="23">
        <v>61</v>
      </c>
      <c r="B88" s="23">
        <v>22412.561873044084</v>
      </c>
      <c r="C88" s="23">
        <v>37.438126955916232</v>
      </c>
      <c r="D88" s="1"/>
      <c r="E88" s="1"/>
      <c r="F88" s="1"/>
      <c r="G88" s="1"/>
      <c r="H88" s="1"/>
      <c r="I88" s="1"/>
    </row>
    <row r="89" spans="1:9" x14ac:dyDescent="0.3">
      <c r="A89" s="23">
        <v>62</v>
      </c>
      <c r="B89" s="23">
        <v>19123.263722906755</v>
      </c>
      <c r="C89" s="23">
        <v>-145.26372290675499</v>
      </c>
      <c r="D89" s="1"/>
      <c r="E89" s="1"/>
      <c r="F89" s="1"/>
      <c r="G89" s="1"/>
      <c r="H89" s="1"/>
      <c r="I89" s="1"/>
    </row>
    <row r="90" spans="1:9" x14ac:dyDescent="0.3">
      <c r="A90" s="23">
        <v>63</v>
      </c>
      <c r="B90" s="23">
        <v>20720.37091998088</v>
      </c>
      <c r="C90" s="23">
        <v>-33.370919980879989</v>
      </c>
      <c r="D90" s="1"/>
      <c r="E90" s="1"/>
      <c r="F90" s="1"/>
      <c r="G90" s="1"/>
      <c r="H90" s="1"/>
      <c r="I90" s="1"/>
    </row>
    <row r="91" spans="1:9" x14ac:dyDescent="0.3">
      <c r="A91" s="23">
        <v>64</v>
      </c>
      <c r="B91" s="23">
        <v>20720.37091998088</v>
      </c>
      <c r="C91" s="23">
        <v>52.629080019120011</v>
      </c>
      <c r="D91" s="1"/>
      <c r="E91" s="1"/>
      <c r="F91" s="1"/>
      <c r="G91" s="1"/>
      <c r="H91" s="1"/>
      <c r="I91" s="1"/>
    </row>
    <row r="92" spans="1:9" x14ac:dyDescent="0.3">
      <c r="A92" s="23">
        <v>65</v>
      </c>
      <c r="B92" s="23">
        <v>23834.925535452971</v>
      </c>
      <c r="C92" s="23">
        <v>-153.92553545297051</v>
      </c>
      <c r="D92" s="1"/>
      <c r="E92" s="1"/>
      <c r="F92" s="1"/>
      <c r="G92" s="1"/>
      <c r="H92" s="1"/>
      <c r="I92" s="1"/>
    </row>
    <row r="93" spans="1:9" x14ac:dyDescent="0.3">
      <c r="A93" s="23">
        <v>66</v>
      </c>
      <c r="B93" s="23">
        <v>22320.290206221736</v>
      </c>
      <c r="C93" s="23">
        <v>-129.2902062217363</v>
      </c>
      <c r="D93" s="1"/>
      <c r="E93" s="1"/>
      <c r="F93" s="1"/>
      <c r="G93" s="1"/>
      <c r="H93" s="1"/>
      <c r="I93" s="1"/>
    </row>
    <row r="94" spans="1:9" x14ac:dyDescent="0.3">
      <c r="A94" s="23">
        <v>67</v>
      </c>
      <c r="B94" s="23">
        <v>24316.397372977648</v>
      </c>
      <c r="C94" s="23">
        <v>-72.397372977648047</v>
      </c>
      <c r="D94" s="1"/>
      <c r="E94" s="1"/>
      <c r="F94" s="1"/>
      <c r="G94" s="1"/>
      <c r="H94" s="1"/>
      <c r="I94" s="1"/>
    </row>
    <row r="95" spans="1:9" x14ac:dyDescent="0.3">
      <c r="A95" s="23">
        <v>68</v>
      </c>
      <c r="B95" s="23">
        <v>22578.345724940558</v>
      </c>
      <c r="C95" s="23">
        <v>38.654275059441716</v>
      </c>
      <c r="D95" s="1"/>
      <c r="E95" s="1"/>
      <c r="F95" s="1"/>
      <c r="G95" s="1"/>
      <c r="H95" s="1"/>
      <c r="I95" s="1"/>
    </row>
    <row r="96" spans="1:9" x14ac:dyDescent="0.3">
      <c r="A96" s="23">
        <v>69</v>
      </c>
      <c r="B96" s="23">
        <v>23130.449983955899</v>
      </c>
      <c r="C96" s="23">
        <v>8.5500160441006301</v>
      </c>
      <c r="D96" s="1"/>
      <c r="E96" s="1"/>
      <c r="F96" s="1"/>
      <c r="G96" s="1"/>
      <c r="H96" s="1"/>
      <c r="I96" s="1"/>
    </row>
    <row r="97" spans="1:9" x14ac:dyDescent="0.3">
      <c r="A97" s="23">
        <v>70</v>
      </c>
      <c r="B97" s="23">
        <v>21983.51092892879</v>
      </c>
      <c r="C97" s="23">
        <v>170.48907107120976</v>
      </c>
      <c r="D97" s="1"/>
      <c r="E97" s="1"/>
      <c r="F97" s="1"/>
      <c r="G97" s="1"/>
      <c r="H97" s="1"/>
      <c r="I97" s="1"/>
    </row>
    <row r="98" spans="1:9" x14ac:dyDescent="0.3">
      <c r="A98" s="23">
        <v>71</v>
      </c>
      <c r="B98" s="23">
        <v>23358.231201718027</v>
      </c>
      <c r="C98" s="23">
        <v>5.7687982819734316</v>
      </c>
      <c r="D98" s="1"/>
      <c r="E98" s="1"/>
      <c r="F98" s="1"/>
      <c r="G98" s="1"/>
      <c r="H98" s="1"/>
      <c r="I98" s="1"/>
    </row>
    <row r="99" spans="1:9" x14ac:dyDescent="0.3">
      <c r="A99" s="23">
        <v>72</v>
      </c>
      <c r="B99" s="23">
        <v>23012.858636949833</v>
      </c>
      <c r="C99" s="23">
        <v>-70.858636949833453</v>
      </c>
      <c r="D99" s="1"/>
      <c r="E99" s="1"/>
      <c r="F99" s="1"/>
      <c r="G99" s="1"/>
      <c r="H99" s="1"/>
      <c r="I99" s="1"/>
    </row>
    <row r="100" spans="1:9" x14ac:dyDescent="0.3">
      <c r="A100" s="23">
        <v>73</v>
      </c>
      <c r="B100" s="23">
        <v>21599.657680559929</v>
      </c>
      <c r="C100" s="23">
        <v>39.342319440071151</v>
      </c>
      <c r="D100" s="1"/>
      <c r="E100" s="1"/>
      <c r="F100" s="1"/>
      <c r="G100" s="1"/>
      <c r="H100" s="1"/>
      <c r="I100" s="1"/>
    </row>
    <row r="101" spans="1:9" x14ac:dyDescent="0.3">
      <c r="A101" s="23">
        <v>74</v>
      </c>
      <c r="B101" s="23">
        <v>22547.679122423368</v>
      </c>
      <c r="C101" s="23">
        <v>85.320877576632483</v>
      </c>
      <c r="D101" s="1"/>
      <c r="E101" s="1"/>
      <c r="F101" s="1"/>
      <c r="G101" s="1"/>
      <c r="H101" s="1"/>
      <c r="I101" s="1"/>
    </row>
    <row r="102" spans="1:9" x14ac:dyDescent="0.3">
      <c r="A102" s="23">
        <v>75</v>
      </c>
      <c r="B102" s="23">
        <v>23245.574172211964</v>
      </c>
      <c r="C102" s="23">
        <v>-100.57417221196374</v>
      </c>
      <c r="D102" s="1"/>
      <c r="E102" s="1"/>
      <c r="F102" s="1"/>
      <c r="G102" s="1"/>
      <c r="H102" s="1"/>
      <c r="I102" s="1"/>
    </row>
    <row r="103" spans="1:9" x14ac:dyDescent="0.3">
      <c r="A103" s="23">
        <v>76</v>
      </c>
      <c r="B103" s="23">
        <v>23358.231201718027</v>
      </c>
      <c r="C103" s="23">
        <v>25.768798281973432</v>
      </c>
      <c r="D103" s="1"/>
      <c r="E103" s="1"/>
      <c r="F103" s="1"/>
      <c r="G103" s="1"/>
      <c r="H103" s="1"/>
      <c r="I103" s="1"/>
    </row>
    <row r="104" spans="1:9" x14ac:dyDescent="0.3">
      <c r="A104" s="23">
        <v>77</v>
      </c>
      <c r="B104" s="23">
        <v>22320.290206221736</v>
      </c>
      <c r="C104" s="23">
        <v>-88.290206221736298</v>
      </c>
      <c r="D104" s="1"/>
      <c r="E104" s="1"/>
      <c r="F104" s="1"/>
      <c r="G104" s="1"/>
      <c r="H104" s="1"/>
      <c r="I104" s="1"/>
    </row>
    <row r="105" spans="1:9" x14ac:dyDescent="0.3">
      <c r="A105" s="23">
        <v>78</v>
      </c>
      <c r="B105" s="23">
        <v>22899.632188900036</v>
      </c>
      <c r="C105" s="23">
        <v>-79.632188900035544</v>
      </c>
      <c r="D105" s="1"/>
      <c r="E105" s="1"/>
      <c r="F105" s="1"/>
      <c r="G105" s="1"/>
      <c r="H105" s="1"/>
      <c r="I105" s="1"/>
    </row>
    <row r="106" spans="1:9" x14ac:dyDescent="0.3">
      <c r="A106" s="23">
        <v>79</v>
      </c>
      <c r="B106" s="23">
        <v>18873.843259812937</v>
      </c>
      <c r="C106" s="23">
        <v>-23.843259812936594</v>
      </c>
      <c r="D106" s="1"/>
      <c r="E106" s="1"/>
      <c r="F106" s="1"/>
      <c r="G106" s="1"/>
      <c r="H106" s="1"/>
      <c r="I106" s="1"/>
    </row>
    <row r="107" spans="1:9" x14ac:dyDescent="0.3">
      <c r="A107" s="23">
        <v>80</v>
      </c>
      <c r="B107" s="23">
        <v>24707.631794323541</v>
      </c>
      <c r="C107" s="23">
        <v>-80.631794323540817</v>
      </c>
      <c r="D107" s="1"/>
      <c r="E107" s="1"/>
      <c r="F107" s="1"/>
      <c r="G107" s="1"/>
      <c r="H107" s="1"/>
      <c r="I107" s="1"/>
    </row>
    <row r="108" spans="1:9" x14ac:dyDescent="0.3">
      <c r="A108" s="23">
        <v>81</v>
      </c>
      <c r="B108" s="23">
        <v>23150.034675371062</v>
      </c>
      <c r="C108" s="23">
        <v>-59.034675371061894</v>
      </c>
      <c r="D108" s="1"/>
      <c r="E108" s="1"/>
      <c r="F108" s="1"/>
      <c r="G108" s="1"/>
      <c r="H108" s="1"/>
      <c r="I108" s="1"/>
    </row>
    <row r="109" spans="1:9" x14ac:dyDescent="0.3">
      <c r="A109" s="23">
        <v>82</v>
      </c>
      <c r="B109" s="23">
        <v>24037.819981137822</v>
      </c>
      <c r="C109" s="23">
        <v>-3.8199811378217419</v>
      </c>
      <c r="D109" s="1"/>
      <c r="E109" s="1"/>
      <c r="F109" s="1"/>
      <c r="G109" s="1"/>
      <c r="H109" s="1"/>
      <c r="I109" s="1"/>
    </row>
    <row r="110" spans="1:9" x14ac:dyDescent="0.3">
      <c r="A110" s="23">
        <v>83</v>
      </c>
      <c r="B110" s="23">
        <v>23012.858636949833</v>
      </c>
      <c r="C110" s="23">
        <v>-10.858636949833453</v>
      </c>
      <c r="D110" s="1"/>
      <c r="E110" s="1"/>
      <c r="F110" s="1"/>
      <c r="G110" s="1"/>
      <c r="H110" s="1"/>
      <c r="I110" s="1"/>
    </row>
    <row r="111" spans="1:9" x14ac:dyDescent="0.3">
      <c r="A111" s="23">
        <v>84</v>
      </c>
      <c r="B111" s="23">
        <v>19358.242232064862</v>
      </c>
      <c r="C111" s="23">
        <v>-12.242232064862037</v>
      </c>
      <c r="D111" s="1"/>
      <c r="E111" s="1"/>
      <c r="F111" s="1"/>
      <c r="G111" s="1"/>
      <c r="H111" s="1"/>
      <c r="I111" s="1"/>
    </row>
    <row r="112" spans="1:9" x14ac:dyDescent="0.3">
      <c r="A112" s="23">
        <v>85</v>
      </c>
      <c r="B112" s="23">
        <v>23150.034675371062</v>
      </c>
      <c r="C112" s="23">
        <v>-23.034675371061894</v>
      </c>
      <c r="D112" s="1"/>
      <c r="E112" s="1"/>
      <c r="F112" s="1"/>
      <c r="G112" s="1"/>
      <c r="H112" s="1"/>
      <c r="I112" s="1"/>
    </row>
    <row r="113" spans="1:9" x14ac:dyDescent="0.3">
      <c r="A113" s="23">
        <v>86</v>
      </c>
      <c r="B113" s="23">
        <v>24707.631794323541</v>
      </c>
      <c r="C113" s="23">
        <v>-199.63179432354082</v>
      </c>
      <c r="D113" s="1"/>
      <c r="E113" s="1"/>
      <c r="F113" s="1"/>
      <c r="G113" s="1"/>
      <c r="H113" s="1"/>
      <c r="I113" s="1"/>
    </row>
    <row r="114" spans="1:9" x14ac:dyDescent="0.3">
      <c r="A114" s="23">
        <v>87</v>
      </c>
      <c r="B114" s="23">
        <v>23854.097622034657</v>
      </c>
      <c r="C114" s="23">
        <v>9.9023779653434758</v>
      </c>
      <c r="D114" s="1"/>
      <c r="E114" s="1"/>
      <c r="F114" s="1"/>
      <c r="G114" s="1"/>
      <c r="H114" s="1"/>
      <c r="I114" s="1"/>
    </row>
    <row r="115" spans="1:9" x14ac:dyDescent="0.3">
      <c r="A115" s="23">
        <v>88</v>
      </c>
      <c r="B115" s="23">
        <v>19123.263722906755</v>
      </c>
      <c r="C115" s="23">
        <v>-69.263722906754992</v>
      </c>
      <c r="D115" s="1"/>
      <c r="E115" s="1"/>
      <c r="F115" s="1"/>
      <c r="G115" s="1"/>
      <c r="H115" s="1"/>
      <c r="I115" s="1"/>
    </row>
    <row r="116" spans="1:9" x14ac:dyDescent="0.3">
      <c r="A116" s="23">
        <v>89</v>
      </c>
      <c r="B116" s="23">
        <v>22320.290206221736</v>
      </c>
      <c r="C116" s="23">
        <v>-142.2902062217363</v>
      </c>
      <c r="D116" s="1"/>
      <c r="E116" s="1"/>
      <c r="F116" s="1"/>
      <c r="G116" s="1"/>
      <c r="H116" s="1"/>
      <c r="I116" s="1"/>
    </row>
    <row r="117" spans="1:9" x14ac:dyDescent="0.3">
      <c r="A117" s="23">
        <v>90</v>
      </c>
      <c r="B117" s="23">
        <v>23881.884460968377</v>
      </c>
      <c r="C117" s="23">
        <v>-19.884460968376516</v>
      </c>
      <c r="D117" s="1"/>
      <c r="E117" s="1"/>
      <c r="F117" s="1"/>
      <c r="G117" s="1"/>
      <c r="H117" s="1"/>
      <c r="I117" s="1"/>
    </row>
    <row r="118" spans="1:9" x14ac:dyDescent="0.3">
      <c r="A118" s="23">
        <v>91</v>
      </c>
      <c r="B118" s="23">
        <v>22308.99987514026</v>
      </c>
      <c r="C118" s="23">
        <v>30.000124859740026</v>
      </c>
      <c r="D118" s="1"/>
      <c r="E118" s="1"/>
      <c r="F118" s="1"/>
      <c r="G118" s="1"/>
      <c r="H118" s="1"/>
      <c r="I118" s="1"/>
    </row>
    <row r="119" spans="1:9" x14ac:dyDescent="0.3">
      <c r="A119" s="23">
        <v>92</v>
      </c>
      <c r="B119" s="23">
        <v>21382.137399358304</v>
      </c>
      <c r="C119" s="23">
        <v>197.86260064169619</v>
      </c>
      <c r="D119" s="1"/>
      <c r="E119" s="1"/>
      <c r="F119" s="1"/>
      <c r="G119" s="1"/>
      <c r="H119" s="1"/>
      <c r="I119" s="1"/>
    </row>
    <row r="120" spans="1:9" x14ac:dyDescent="0.3">
      <c r="A120" s="23">
        <v>93</v>
      </c>
      <c r="B120" s="23">
        <v>23133.32974753937</v>
      </c>
      <c r="C120" s="23">
        <v>-19.329747539370146</v>
      </c>
      <c r="D120" s="1"/>
      <c r="E120" s="1"/>
      <c r="F120" s="1"/>
      <c r="G120" s="1"/>
      <c r="H120" s="1"/>
      <c r="I120" s="1"/>
    </row>
    <row r="121" spans="1:9" x14ac:dyDescent="0.3">
      <c r="A121" s="23">
        <v>94</v>
      </c>
      <c r="B121" s="23">
        <v>21030.095193588113</v>
      </c>
      <c r="C121" s="23">
        <v>35.904806411886966</v>
      </c>
      <c r="D121" s="1"/>
      <c r="E121" s="1"/>
      <c r="F121" s="1"/>
      <c r="G121" s="1"/>
      <c r="H121" s="1"/>
      <c r="I121" s="1"/>
    </row>
    <row r="122" spans="1:9" x14ac:dyDescent="0.3">
      <c r="A122" s="23">
        <v>95</v>
      </c>
      <c r="B122" s="23">
        <v>23150.034675371062</v>
      </c>
      <c r="C122" s="23">
        <v>-24.034675371061894</v>
      </c>
      <c r="D122" s="1"/>
      <c r="E122" s="1"/>
      <c r="F122" s="1"/>
      <c r="G122" s="1"/>
      <c r="H122" s="1"/>
      <c r="I122" s="1"/>
    </row>
    <row r="123" spans="1:9" x14ac:dyDescent="0.3">
      <c r="A123" s="23">
        <v>96</v>
      </c>
      <c r="B123" s="23">
        <v>21983.51092892879</v>
      </c>
      <c r="C123" s="23">
        <v>9.4890710712097643</v>
      </c>
      <c r="D123" s="1"/>
      <c r="E123" s="1"/>
      <c r="F123" s="1"/>
      <c r="G123" s="1"/>
      <c r="H123" s="1"/>
      <c r="I123" s="1"/>
    </row>
    <row r="124" spans="1:9" x14ac:dyDescent="0.3">
      <c r="A124" s="23">
        <v>97</v>
      </c>
      <c r="B124" s="23">
        <v>22899.632188900036</v>
      </c>
      <c r="C124" s="23">
        <v>52.367811099964456</v>
      </c>
      <c r="D124" s="1"/>
      <c r="E124" s="1"/>
      <c r="F124" s="1"/>
      <c r="G124" s="1"/>
      <c r="H124" s="1"/>
      <c r="I124" s="1"/>
    </row>
    <row r="125" spans="1:9" x14ac:dyDescent="0.3">
      <c r="A125" s="23">
        <v>98</v>
      </c>
      <c r="B125" s="23">
        <v>24295.991707020959</v>
      </c>
      <c r="C125" s="23">
        <v>-62.991707020959439</v>
      </c>
      <c r="D125" s="1"/>
      <c r="E125" s="1"/>
      <c r="F125" s="1"/>
      <c r="G125" s="1"/>
      <c r="H125" s="1"/>
      <c r="I125" s="1"/>
    </row>
    <row r="126" spans="1:9" x14ac:dyDescent="0.3">
      <c r="A126" s="23">
        <v>99</v>
      </c>
      <c r="B126" s="23">
        <v>20321.458927988802</v>
      </c>
      <c r="C126" s="23">
        <v>24.541072011197684</v>
      </c>
      <c r="D126" s="1"/>
      <c r="E126" s="1"/>
      <c r="F126" s="1"/>
      <c r="G126" s="1"/>
      <c r="H126" s="1"/>
      <c r="I126" s="1"/>
    </row>
    <row r="127" spans="1:9" x14ac:dyDescent="0.3">
      <c r="A127" s="23">
        <v>100</v>
      </c>
      <c r="B127" s="23">
        <v>24878.762568553491</v>
      </c>
      <c r="C127" s="23">
        <v>-220.76256855349129</v>
      </c>
      <c r="D127" s="1"/>
      <c r="E127" s="1"/>
      <c r="F127" s="1"/>
      <c r="G127" s="1"/>
      <c r="H127" s="1"/>
      <c r="I127" s="1"/>
    </row>
    <row r="128" spans="1:9" x14ac:dyDescent="0.3">
      <c r="A128" s="23">
        <v>101</v>
      </c>
      <c r="B128" s="23">
        <v>21783.516550100383</v>
      </c>
      <c r="C128" s="23">
        <v>100.48344989961697</v>
      </c>
      <c r="D128" s="1"/>
      <c r="E128" s="1"/>
      <c r="F128" s="1"/>
      <c r="G128" s="1"/>
      <c r="H128" s="1"/>
      <c r="I128" s="1"/>
    </row>
    <row r="129" spans="1:9" x14ac:dyDescent="0.3">
      <c r="A129" s="23">
        <v>102</v>
      </c>
      <c r="B129" s="23">
        <v>22547.679122423368</v>
      </c>
      <c r="C129" s="23">
        <v>62.320877576632483</v>
      </c>
      <c r="D129" s="1"/>
      <c r="E129" s="1"/>
      <c r="F129" s="1"/>
      <c r="G129" s="1"/>
      <c r="H129" s="1"/>
      <c r="I129" s="1"/>
    </row>
    <row r="130" spans="1:9" x14ac:dyDescent="0.3">
      <c r="A130" s="23">
        <v>103</v>
      </c>
      <c r="B130" s="23">
        <v>22320.290206221736</v>
      </c>
      <c r="C130" s="23">
        <v>-88.290206221736298</v>
      </c>
      <c r="D130" s="1"/>
      <c r="E130" s="1"/>
      <c r="F130" s="1"/>
      <c r="G130" s="1"/>
      <c r="H130" s="1"/>
      <c r="I130" s="1"/>
    </row>
    <row r="131" spans="1:9" x14ac:dyDescent="0.3">
      <c r="A131" s="23">
        <v>104</v>
      </c>
      <c r="B131" s="23">
        <v>18961.797398822782</v>
      </c>
      <c r="C131" s="23">
        <v>-114.79739882278227</v>
      </c>
      <c r="D131" s="1"/>
      <c r="E131" s="1"/>
      <c r="F131" s="1"/>
      <c r="G131" s="1"/>
      <c r="H131" s="1"/>
      <c r="I131" s="1"/>
    </row>
    <row r="132" spans="1:9" x14ac:dyDescent="0.3">
      <c r="A132" s="23">
        <v>105</v>
      </c>
      <c r="B132" s="23">
        <v>20076.679458247432</v>
      </c>
      <c r="C132" s="23">
        <v>32.320541752567806</v>
      </c>
      <c r="D132" s="1"/>
      <c r="E132" s="1"/>
      <c r="F132" s="1"/>
      <c r="G132" s="1"/>
      <c r="H132" s="1"/>
      <c r="I132" s="1"/>
    </row>
    <row r="133" spans="1:9" x14ac:dyDescent="0.3">
      <c r="A133" s="23">
        <v>106</v>
      </c>
      <c r="B133" s="23">
        <v>20385.786942167168</v>
      </c>
      <c r="C133" s="23">
        <v>-54.786942167167581</v>
      </c>
      <c r="D133" s="1"/>
      <c r="E133" s="1"/>
      <c r="F133" s="1"/>
      <c r="G133" s="1"/>
      <c r="H133" s="1"/>
      <c r="I133" s="1"/>
    </row>
    <row r="134" spans="1:9" x14ac:dyDescent="0.3">
      <c r="A134" s="23">
        <v>107</v>
      </c>
      <c r="B134" s="23">
        <v>23834.925535452971</v>
      </c>
      <c r="C134" s="23">
        <v>-121.92553545297051</v>
      </c>
      <c r="D134" s="1"/>
      <c r="E134" s="1"/>
      <c r="F134" s="1"/>
      <c r="G134" s="1"/>
      <c r="H134" s="1"/>
      <c r="I134" s="1"/>
    </row>
    <row r="135" spans="1:9" x14ac:dyDescent="0.3">
      <c r="A135" s="23">
        <v>108</v>
      </c>
      <c r="B135" s="23">
        <v>21800.357988369356</v>
      </c>
      <c r="C135" s="23">
        <v>82.642011630643538</v>
      </c>
      <c r="D135" s="1"/>
      <c r="E135" s="1"/>
      <c r="F135" s="1"/>
      <c r="G135" s="1"/>
      <c r="H135" s="1"/>
      <c r="I135" s="1"/>
    </row>
    <row r="136" spans="1:9" x14ac:dyDescent="0.3">
      <c r="A136" s="23">
        <v>109</v>
      </c>
      <c r="B136" s="23">
        <v>23358.231201718027</v>
      </c>
      <c r="C136" s="23">
        <v>101.76879828197343</v>
      </c>
      <c r="D136" s="1"/>
      <c r="E136" s="1"/>
      <c r="F136" s="1"/>
      <c r="G136" s="1"/>
      <c r="H136" s="1"/>
      <c r="I136" s="1"/>
    </row>
    <row r="137" spans="1:9" x14ac:dyDescent="0.3">
      <c r="A137" s="23">
        <v>110</v>
      </c>
      <c r="B137" s="23">
        <v>21052.487739044591</v>
      </c>
      <c r="C137" s="23">
        <v>40.512260955409147</v>
      </c>
      <c r="D137" s="1"/>
      <c r="E137" s="1"/>
      <c r="F137" s="1"/>
      <c r="G137" s="1"/>
      <c r="H137" s="1"/>
      <c r="I137" s="1"/>
    </row>
    <row r="138" spans="1:9" x14ac:dyDescent="0.3">
      <c r="A138" s="23">
        <v>111</v>
      </c>
      <c r="B138" s="23">
        <v>22478.944441138978</v>
      </c>
      <c r="C138" s="23">
        <v>116.05555886102229</v>
      </c>
      <c r="D138" s="1"/>
      <c r="E138" s="1"/>
      <c r="F138" s="1"/>
      <c r="G138" s="1"/>
      <c r="H138" s="1"/>
      <c r="I138" s="1"/>
    </row>
    <row r="139" spans="1:9" x14ac:dyDescent="0.3">
      <c r="A139" s="23">
        <v>112</v>
      </c>
      <c r="B139" s="23">
        <v>23704.789974717456</v>
      </c>
      <c r="C139" s="23">
        <v>-52.789974717456062</v>
      </c>
      <c r="D139" s="1"/>
      <c r="E139" s="1"/>
      <c r="F139" s="1"/>
      <c r="G139" s="1"/>
      <c r="H139" s="1"/>
      <c r="I139" s="1"/>
    </row>
    <row r="140" spans="1:9" x14ac:dyDescent="0.3">
      <c r="A140" s="23">
        <v>113</v>
      </c>
      <c r="B140" s="23">
        <v>19590.430116933014</v>
      </c>
      <c r="C140" s="23">
        <v>99.569883066986222</v>
      </c>
      <c r="D140" s="1"/>
      <c r="E140" s="1"/>
      <c r="F140" s="1"/>
      <c r="G140" s="1"/>
      <c r="H140" s="1"/>
      <c r="I140" s="1"/>
    </row>
    <row r="141" spans="1:9" x14ac:dyDescent="0.3">
      <c r="A141" s="23">
        <v>114</v>
      </c>
      <c r="B141" s="23">
        <v>23834.925535452971</v>
      </c>
      <c r="C141" s="23">
        <v>-19.925535452970507</v>
      </c>
      <c r="D141" s="1"/>
      <c r="E141" s="1"/>
      <c r="F141" s="1"/>
      <c r="G141" s="1"/>
      <c r="H141" s="1"/>
      <c r="I141" s="1"/>
    </row>
    <row r="142" spans="1:9" x14ac:dyDescent="0.3">
      <c r="A142" s="23">
        <v>115</v>
      </c>
      <c r="B142" s="23">
        <v>21030.095193588113</v>
      </c>
      <c r="C142" s="23">
        <v>-28.095193588113034</v>
      </c>
      <c r="D142" s="1"/>
      <c r="E142" s="1"/>
      <c r="F142" s="1"/>
      <c r="G142" s="1"/>
      <c r="H142" s="1"/>
      <c r="I142" s="1"/>
    </row>
    <row r="143" spans="1:9" x14ac:dyDescent="0.3">
      <c r="A143" s="23">
        <v>116</v>
      </c>
      <c r="B143" s="23">
        <v>21546.070882192278</v>
      </c>
      <c r="C143" s="23">
        <v>114.92911780772192</v>
      </c>
      <c r="D143" s="1"/>
      <c r="E143" s="1"/>
      <c r="F143" s="1"/>
      <c r="G143" s="1"/>
      <c r="H143" s="1"/>
      <c r="I143" s="1"/>
    </row>
    <row r="144" spans="1:9" x14ac:dyDescent="0.3">
      <c r="A144" s="23">
        <v>117</v>
      </c>
      <c r="B144" s="23">
        <v>21382.137399358304</v>
      </c>
      <c r="C144" s="23">
        <v>189.86260064169619</v>
      </c>
      <c r="D144" s="1"/>
      <c r="E144" s="1"/>
      <c r="F144" s="1"/>
      <c r="G144" s="1"/>
      <c r="H144" s="1"/>
      <c r="I144" s="1"/>
    </row>
    <row r="145" spans="1:9" x14ac:dyDescent="0.3">
      <c r="A145" s="23">
        <v>118</v>
      </c>
      <c r="B145" s="23">
        <v>22412.561873044084</v>
      </c>
      <c r="C145" s="23">
        <v>-46.561873044083768</v>
      </c>
      <c r="D145" s="1"/>
      <c r="E145" s="1"/>
      <c r="F145" s="1"/>
      <c r="G145" s="1"/>
      <c r="H145" s="1"/>
      <c r="I145" s="1"/>
    </row>
    <row r="146" spans="1:9" x14ac:dyDescent="0.3">
      <c r="A146" s="23">
        <v>119</v>
      </c>
      <c r="B146" s="23">
        <v>21413.331652269473</v>
      </c>
      <c r="C146" s="23">
        <v>216.66834773052688</v>
      </c>
      <c r="D146" s="1"/>
      <c r="E146" s="1"/>
      <c r="F146" s="1"/>
      <c r="G146" s="1"/>
      <c r="H146" s="1"/>
      <c r="I146" s="1"/>
    </row>
    <row r="147" spans="1:9" x14ac:dyDescent="0.3">
      <c r="A147" s="23">
        <v>120</v>
      </c>
      <c r="B147" s="23">
        <v>22094.474403082619</v>
      </c>
      <c r="C147" s="23">
        <v>11.525596917381336</v>
      </c>
      <c r="D147" s="1"/>
      <c r="E147" s="1"/>
      <c r="F147" s="1"/>
      <c r="G147" s="1"/>
      <c r="H147" s="1"/>
      <c r="I147" s="1"/>
    </row>
    <row r="148" spans="1:9" x14ac:dyDescent="0.3">
      <c r="A148" s="23">
        <v>121</v>
      </c>
      <c r="B148" s="23">
        <v>22578.345724940558</v>
      </c>
      <c r="C148" s="23">
        <v>64.654275059441716</v>
      </c>
      <c r="D148" s="1"/>
      <c r="E148" s="1"/>
      <c r="F148" s="1"/>
      <c r="G148" s="1"/>
      <c r="H148" s="1"/>
      <c r="I148" s="1"/>
    </row>
    <row r="149" spans="1:9" x14ac:dyDescent="0.3">
      <c r="A149" s="23">
        <v>122</v>
      </c>
      <c r="B149" s="23">
        <v>23786.412638544214</v>
      </c>
      <c r="C149" s="23">
        <v>164.58736145578587</v>
      </c>
      <c r="D149" s="1"/>
      <c r="E149" s="1"/>
      <c r="F149" s="1"/>
      <c r="G149" s="1"/>
      <c r="H149" s="1"/>
      <c r="I149" s="1"/>
    </row>
    <row r="150" spans="1:9" x14ac:dyDescent="0.3">
      <c r="A150" s="23">
        <v>123</v>
      </c>
      <c r="B150" s="23">
        <v>23493.713684787013</v>
      </c>
      <c r="C150" s="23">
        <v>-90.713684787013335</v>
      </c>
      <c r="D150" s="1"/>
      <c r="E150" s="1"/>
      <c r="F150" s="1"/>
      <c r="G150" s="1"/>
      <c r="H150" s="1"/>
      <c r="I150" s="1"/>
    </row>
    <row r="151" spans="1:9" x14ac:dyDescent="0.3">
      <c r="A151" s="23">
        <v>124</v>
      </c>
      <c r="B151" s="23">
        <v>24037.819981137822</v>
      </c>
      <c r="C151" s="23">
        <v>21.180018862178258</v>
      </c>
      <c r="D151" s="1"/>
      <c r="E151" s="1"/>
      <c r="F151" s="1"/>
      <c r="G151" s="1"/>
      <c r="H151" s="1"/>
      <c r="I151" s="1"/>
    </row>
    <row r="152" spans="1:9" x14ac:dyDescent="0.3">
      <c r="A152" s="23">
        <v>125</v>
      </c>
      <c r="B152" s="23">
        <v>23465.310056165796</v>
      </c>
      <c r="C152" s="23">
        <v>-78.310056165795686</v>
      </c>
      <c r="D152" s="1"/>
      <c r="E152" s="1"/>
      <c r="F152" s="1"/>
      <c r="G152" s="1"/>
      <c r="H152" s="1"/>
      <c r="I152" s="1"/>
    </row>
    <row r="153" spans="1:9" x14ac:dyDescent="0.3">
      <c r="A153" s="23">
        <v>126</v>
      </c>
      <c r="B153" s="23">
        <v>22094.474403082619</v>
      </c>
      <c r="C153" s="23">
        <v>-61.474403082618664</v>
      </c>
      <c r="D153" s="1"/>
      <c r="E153" s="1"/>
      <c r="F153" s="1"/>
      <c r="G153" s="1"/>
      <c r="H153" s="1"/>
      <c r="I153" s="1"/>
    </row>
    <row r="154" spans="1:9" x14ac:dyDescent="0.3">
      <c r="A154" s="23">
        <v>127</v>
      </c>
      <c r="B154" s="23">
        <v>20076.679458247432</v>
      </c>
      <c r="C154" s="23">
        <v>-74.679458247432194</v>
      </c>
      <c r="D154" s="1"/>
      <c r="E154" s="1"/>
      <c r="F154" s="1"/>
      <c r="G154" s="1"/>
      <c r="H154" s="1"/>
      <c r="I154" s="1"/>
    </row>
    <row r="155" spans="1:9" x14ac:dyDescent="0.3">
      <c r="A155" s="23">
        <v>128</v>
      </c>
      <c r="B155" s="23">
        <v>21413.331652269473</v>
      </c>
      <c r="C155" s="23">
        <v>102.66834773052688</v>
      </c>
      <c r="D155" s="1"/>
      <c r="E155" s="1"/>
      <c r="F155" s="1"/>
      <c r="G155" s="1"/>
      <c r="H155" s="1"/>
      <c r="I155" s="1"/>
    </row>
    <row r="156" spans="1:9" x14ac:dyDescent="0.3">
      <c r="A156" s="23">
        <v>129</v>
      </c>
      <c r="B156" s="23">
        <v>22578.345724940558</v>
      </c>
      <c r="C156" s="23">
        <v>-6.3457249405582843</v>
      </c>
      <c r="D156" s="1"/>
      <c r="E156" s="1"/>
      <c r="F156" s="1"/>
      <c r="G156" s="1"/>
      <c r="H156" s="1"/>
      <c r="I156" s="1"/>
    </row>
    <row r="157" spans="1:9" x14ac:dyDescent="0.3">
      <c r="A157" s="23">
        <v>130</v>
      </c>
      <c r="B157" s="23">
        <v>22578.345724940558</v>
      </c>
      <c r="C157" s="23">
        <v>-26.345724940558284</v>
      </c>
      <c r="D157" s="1"/>
      <c r="E157" s="1"/>
      <c r="F157" s="1"/>
      <c r="G157" s="1"/>
      <c r="H157" s="1"/>
      <c r="I157" s="1"/>
    </row>
    <row r="158" spans="1:9" x14ac:dyDescent="0.3">
      <c r="A158" s="23">
        <v>131</v>
      </c>
      <c r="B158" s="23">
        <v>22817.641761911167</v>
      </c>
      <c r="C158" s="23">
        <v>109.35823808883288</v>
      </c>
      <c r="D158" s="1"/>
      <c r="E158" s="1"/>
      <c r="F158" s="1"/>
      <c r="G158" s="1"/>
      <c r="H158" s="1"/>
      <c r="I158" s="1"/>
    </row>
    <row r="159" spans="1:9" x14ac:dyDescent="0.3">
      <c r="A159" s="23">
        <v>132</v>
      </c>
      <c r="B159" s="23">
        <v>23326.283648682071</v>
      </c>
      <c r="C159" s="23">
        <v>-103.28364868207063</v>
      </c>
      <c r="D159" s="1"/>
      <c r="E159" s="1"/>
      <c r="F159" s="1"/>
      <c r="G159" s="1"/>
      <c r="H159" s="1"/>
      <c r="I159" s="1"/>
    </row>
    <row r="160" spans="1:9" x14ac:dyDescent="0.3">
      <c r="A160" s="23">
        <v>133</v>
      </c>
      <c r="B160" s="23">
        <v>23998.538626268597</v>
      </c>
      <c r="C160" s="23">
        <v>288.461373731403</v>
      </c>
      <c r="D160" s="1"/>
      <c r="E160" s="1"/>
      <c r="F160" s="1"/>
      <c r="G160" s="1"/>
      <c r="H160" s="1"/>
      <c r="I160" s="1"/>
    </row>
    <row r="161" spans="1:9" x14ac:dyDescent="0.3">
      <c r="A161" s="23">
        <v>134</v>
      </c>
      <c r="B161" s="23">
        <v>24574.865496529939</v>
      </c>
      <c r="C161" s="23">
        <v>25.134503470060736</v>
      </c>
      <c r="D161" s="1"/>
      <c r="E161" s="1"/>
      <c r="F161" s="1"/>
      <c r="G161" s="1"/>
      <c r="H161" s="1"/>
      <c r="I161" s="1"/>
    </row>
    <row r="162" spans="1:9" x14ac:dyDescent="0.3">
      <c r="A162" s="23">
        <v>135</v>
      </c>
      <c r="B162" s="23">
        <v>21413.331652269473</v>
      </c>
      <c r="C162" s="23">
        <v>103.66834773052688</v>
      </c>
      <c r="D162" s="1"/>
      <c r="E162" s="1"/>
      <c r="F162" s="1"/>
      <c r="G162" s="1"/>
      <c r="H162" s="1"/>
      <c r="I162" s="1"/>
    </row>
    <row r="163" spans="1:9" x14ac:dyDescent="0.3">
      <c r="A163" s="23">
        <v>136</v>
      </c>
      <c r="B163" s="23">
        <v>23713.220845488431</v>
      </c>
      <c r="C163" s="23">
        <v>-41.220845488431223</v>
      </c>
      <c r="D163" s="1"/>
      <c r="E163" s="1"/>
      <c r="F163" s="1"/>
      <c r="G163" s="1"/>
      <c r="H163" s="1"/>
      <c r="I163" s="1"/>
    </row>
    <row r="164" spans="1:9" x14ac:dyDescent="0.3">
      <c r="A164" s="23">
        <v>137</v>
      </c>
      <c r="B164" s="23">
        <v>22094.474403082619</v>
      </c>
      <c r="C164" s="23">
        <v>-60.474403082618664</v>
      </c>
      <c r="D164" s="1"/>
      <c r="E164" s="1"/>
      <c r="F164" s="1"/>
      <c r="G164" s="1"/>
      <c r="H164" s="1"/>
      <c r="I164" s="1"/>
    </row>
    <row r="165" spans="1:9" x14ac:dyDescent="0.3">
      <c r="A165" s="23">
        <v>138</v>
      </c>
      <c r="B165" s="23">
        <v>20321.458927988802</v>
      </c>
      <c r="C165" s="23">
        <v>142.54107201119768</v>
      </c>
      <c r="D165" s="1"/>
      <c r="E165" s="1"/>
      <c r="F165" s="1"/>
      <c r="G165" s="1"/>
      <c r="H165" s="1"/>
      <c r="I165" s="1"/>
    </row>
    <row r="166" spans="1:9" x14ac:dyDescent="0.3">
      <c r="A166" s="23">
        <v>139</v>
      </c>
      <c r="B166" s="23">
        <v>22052.177935796444</v>
      </c>
      <c r="C166" s="23">
        <v>-45.177935796444217</v>
      </c>
      <c r="D166" s="1"/>
      <c r="E166" s="1"/>
      <c r="F166" s="1"/>
      <c r="G166" s="1"/>
      <c r="H166" s="1"/>
      <c r="I166" s="1"/>
    </row>
    <row r="167" spans="1:9" x14ac:dyDescent="0.3">
      <c r="A167" s="23">
        <v>140</v>
      </c>
      <c r="B167" s="23">
        <v>17303.152811860244</v>
      </c>
      <c r="C167" s="23">
        <v>-346.15281186024367</v>
      </c>
      <c r="D167" s="1"/>
      <c r="E167" s="1"/>
      <c r="F167" s="1"/>
      <c r="G167" s="1"/>
      <c r="H167" s="1"/>
      <c r="I167" s="1"/>
    </row>
    <row r="168" spans="1:9" x14ac:dyDescent="0.3">
      <c r="A168" s="23">
        <v>141</v>
      </c>
      <c r="B168" s="23">
        <v>22892.800131193762</v>
      </c>
      <c r="C168" s="23">
        <v>-152.80013119376235</v>
      </c>
      <c r="D168" s="1"/>
      <c r="E168" s="1"/>
      <c r="F168" s="1"/>
      <c r="G168" s="1"/>
      <c r="H168" s="1"/>
      <c r="I168" s="1"/>
    </row>
    <row r="169" spans="1:9" x14ac:dyDescent="0.3">
      <c r="A169" s="23">
        <v>142</v>
      </c>
      <c r="B169" s="23">
        <v>22478.944441138978</v>
      </c>
      <c r="C169" s="23">
        <v>97.055558861022291</v>
      </c>
      <c r="D169" s="1"/>
      <c r="E169" s="1"/>
      <c r="F169" s="1"/>
      <c r="G169" s="1"/>
      <c r="H169" s="1"/>
      <c r="I169" s="1"/>
    </row>
    <row r="170" spans="1:9" x14ac:dyDescent="0.3">
      <c r="A170" s="23">
        <v>143</v>
      </c>
      <c r="B170" s="23">
        <v>24237.517962297075</v>
      </c>
      <c r="C170" s="23">
        <v>19.482037702924572</v>
      </c>
      <c r="D170" s="1"/>
      <c r="E170" s="1"/>
      <c r="F170" s="1"/>
      <c r="G170" s="1"/>
      <c r="H170" s="1"/>
      <c r="I170" s="1"/>
    </row>
    <row r="171" spans="1:9" x14ac:dyDescent="0.3">
      <c r="A171" s="23">
        <v>144</v>
      </c>
      <c r="B171" s="23">
        <v>17303.152811860244</v>
      </c>
      <c r="C171" s="23">
        <v>-478.15281186024367</v>
      </c>
      <c r="D171" s="1"/>
      <c r="E171" s="1"/>
      <c r="F171" s="1"/>
      <c r="G171" s="1"/>
      <c r="H171" s="1"/>
      <c r="I171" s="1"/>
    </row>
    <row r="172" spans="1:9" x14ac:dyDescent="0.3">
      <c r="A172" s="23">
        <v>145</v>
      </c>
      <c r="B172" s="23">
        <v>20385.786942167168</v>
      </c>
      <c r="C172" s="23">
        <v>77.213057832832419</v>
      </c>
      <c r="D172" s="1"/>
      <c r="E172" s="1"/>
      <c r="F172" s="1"/>
      <c r="G172" s="1"/>
      <c r="H172" s="1"/>
      <c r="I172" s="1"/>
    </row>
    <row r="173" spans="1:9" x14ac:dyDescent="0.3">
      <c r="A173" s="23">
        <v>146</v>
      </c>
      <c r="B173" s="23">
        <v>21599.657680559929</v>
      </c>
      <c r="C173" s="23">
        <v>-58.657680559928849</v>
      </c>
      <c r="D173" s="1"/>
      <c r="E173" s="1"/>
      <c r="F173" s="1"/>
      <c r="G173" s="1"/>
      <c r="H173" s="1"/>
      <c r="I173" s="1"/>
    </row>
    <row r="174" spans="1:9" x14ac:dyDescent="0.3">
      <c r="A174" s="23">
        <v>147</v>
      </c>
      <c r="B174" s="23">
        <v>21800.357988369356</v>
      </c>
      <c r="C174" s="23">
        <v>83.642011630643538</v>
      </c>
      <c r="D174" s="1"/>
      <c r="E174" s="1"/>
      <c r="F174" s="1"/>
      <c r="G174" s="1"/>
      <c r="H174" s="1"/>
      <c r="I174" s="1"/>
    </row>
    <row r="175" spans="1:9" x14ac:dyDescent="0.3">
      <c r="A175" s="23">
        <v>148</v>
      </c>
      <c r="B175" s="23">
        <v>21800.357988369356</v>
      </c>
      <c r="C175" s="23">
        <v>246.64201163064354</v>
      </c>
      <c r="D175" s="1"/>
      <c r="E175" s="1"/>
      <c r="F175" s="1"/>
      <c r="G175" s="1"/>
      <c r="H175" s="1"/>
      <c r="I175" s="1"/>
    </row>
    <row r="176" spans="1:9" x14ac:dyDescent="0.3">
      <c r="A176" s="23">
        <v>149</v>
      </c>
      <c r="B176" s="23">
        <v>24343.56742222387</v>
      </c>
      <c r="C176" s="23">
        <v>-73.567422223870381</v>
      </c>
      <c r="D176" s="1"/>
      <c r="E176" s="1"/>
      <c r="F176" s="1"/>
      <c r="G176" s="1"/>
      <c r="H176" s="1"/>
      <c r="I176" s="1"/>
    </row>
    <row r="177" spans="1:9" x14ac:dyDescent="0.3">
      <c r="A177" s="23">
        <v>150</v>
      </c>
      <c r="B177" s="23">
        <v>24343.56742222387</v>
      </c>
      <c r="C177" s="23">
        <v>-95.567422223870381</v>
      </c>
      <c r="D177" s="1"/>
      <c r="E177" s="1"/>
      <c r="F177" s="1"/>
      <c r="G177" s="1"/>
      <c r="H177" s="1"/>
      <c r="I177" s="1"/>
    </row>
    <row r="178" spans="1:9" x14ac:dyDescent="0.3">
      <c r="A178" s="23">
        <v>151</v>
      </c>
      <c r="B178" s="23">
        <v>22772.945810291727</v>
      </c>
      <c r="C178" s="23">
        <v>-35.945810291726957</v>
      </c>
      <c r="D178" s="1"/>
      <c r="E178" s="1"/>
      <c r="F178" s="1"/>
      <c r="G178" s="1"/>
      <c r="H178" s="1"/>
      <c r="I178" s="1"/>
    </row>
    <row r="179" spans="1:9" x14ac:dyDescent="0.3">
      <c r="A179" s="23">
        <v>152</v>
      </c>
      <c r="B179" s="23">
        <v>23326.283648682071</v>
      </c>
      <c r="C179" s="23">
        <v>-55.283648682070634</v>
      </c>
      <c r="D179" s="1"/>
      <c r="E179" s="1"/>
      <c r="F179" s="1"/>
      <c r="G179" s="1"/>
      <c r="H179" s="1"/>
      <c r="I179" s="1"/>
    </row>
    <row r="180" spans="1:9" x14ac:dyDescent="0.3">
      <c r="A180" s="23">
        <v>153</v>
      </c>
      <c r="B180" s="23">
        <v>22578.345724940558</v>
      </c>
      <c r="C180" s="23">
        <v>74.654275059441716</v>
      </c>
      <c r="D180" s="1"/>
      <c r="E180" s="1"/>
      <c r="F180" s="1"/>
      <c r="G180" s="1"/>
      <c r="H180" s="1"/>
      <c r="I180" s="1"/>
    </row>
    <row r="181" spans="1:9" x14ac:dyDescent="0.3">
      <c r="A181" s="23">
        <v>154</v>
      </c>
      <c r="B181" s="23">
        <v>24830.570063663079</v>
      </c>
      <c r="C181" s="23">
        <v>-254.57006366307905</v>
      </c>
      <c r="D181" s="1"/>
      <c r="E181" s="1"/>
      <c r="F181" s="1"/>
      <c r="G181" s="1"/>
      <c r="H181" s="1"/>
      <c r="I181" s="1"/>
    </row>
    <row r="182" spans="1:9" x14ac:dyDescent="0.3">
      <c r="A182" s="23">
        <v>155</v>
      </c>
      <c r="B182" s="23">
        <v>18330.697521962549</v>
      </c>
      <c r="C182" s="23">
        <v>-235.69752196254922</v>
      </c>
      <c r="D182" s="1"/>
      <c r="E182" s="1"/>
      <c r="F182" s="1"/>
      <c r="G182" s="1"/>
      <c r="H182" s="1"/>
      <c r="I182" s="1"/>
    </row>
    <row r="183" spans="1:9" x14ac:dyDescent="0.3">
      <c r="A183" s="23">
        <v>156</v>
      </c>
      <c r="B183" s="23">
        <v>23751.565018651807</v>
      </c>
      <c r="C183" s="23">
        <v>63.434981348193105</v>
      </c>
      <c r="D183" s="1"/>
      <c r="E183" s="1"/>
      <c r="F183" s="1"/>
      <c r="G183" s="1"/>
      <c r="H183" s="1"/>
      <c r="I183" s="1"/>
    </row>
    <row r="184" spans="1:9" x14ac:dyDescent="0.3">
      <c r="A184" s="23">
        <v>157</v>
      </c>
      <c r="B184" s="23">
        <v>22817.641761911167</v>
      </c>
      <c r="C184" s="23">
        <v>68.358238088832877</v>
      </c>
      <c r="D184" s="1"/>
      <c r="E184" s="1"/>
      <c r="F184" s="1"/>
      <c r="G184" s="1"/>
      <c r="H184" s="1"/>
      <c r="I184" s="1"/>
    </row>
    <row r="185" spans="1:9" x14ac:dyDescent="0.3">
      <c r="A185" s="23">
        <v>158</v>
      </c>
      <c r="B185" s="23">
        <v>23834.925535452971</v>
      </c>
      <c r="C185" s="23">
        <v>8.0744645470294927</v>
      </c>
      <c r="D185" s="1"/>
      <c r="E185" s="1"/>
      <c r="F185" s="1"/>
      <c r="G185" s="1"/>
      <c r="H185" s="1"/>
      <c r="I185" s="1"/>
    </row>
    <row r="186" spans="1:9" x14ac:dyDescent="0.3">
      <c r="A186" s="23">
        <v>159</v>
      </c>
      <c r="B186" s="23">
        <v>20799.366537825772</v>
      </c>
      <c r="C186" s="23">
        <v>246.63346217422804</v>
      </c>
      <c r="D186" s="1"/>
      <c r="E186" s="1"/>
      <c r="F186" s="1"/>
      <c r="G186" s="1"/>
      <c r="H186" s="1"/>
      <c r="I186" s="1"/>
    </row>
    <row r="187" spans="1:9" x14ac:dyDescent="0.3">
      <c r="A187" s="23">
        <v>160</v>
      </c>
      <c r="B187" s="23">
        <v>20484.158831447774</v>
      </c>
      <c r="C187" s="23">
        <v>59.841168552226009</v>
      </c>
      <c r="D187" s="1"/>
      <c r="E187" s="1"/>
      <c r="F187" s="1"/>
      <c r="G187" s="1"/>
      <c r="H187" s="1"/>
      <c r="I187" s="1"/>
    </row>
    <row r="188" spans="1:9" x14ac:dyDescent="0.3">
      <c r="A188" s="23">
        <v>161</v>
      </c>
      <c r="B188" s="23">
        <v>20385.786942167168</v>
      </c>
      <c r="C188" s="23">
        <v>-1.7869421671675809</v>
      </c>
      <c r="D188" s="1"/>
      <c r="E188" s="1"/>
      <c r="F188" s="1"/>
      <c r="G188" s="1"/>
      <c r="H188" s="1"/>
      <c r="I188" s="1"/>
    </row>
    <row r="189" spans="1:9" x14ac:dyDescent="0.3">
      <c r="A189" s="23">
        <v>162</v>
      </c>
      <c r="B189" s="23">
        <v>21030.095193588113</v>
      </c>
      <c r="C189" s="23">
        <v>99.904806411886966</v>
      </c>
      <c r="D189" s="1"/>
      <c r="E189" s="1"/>
      <c r="F189" s="1"/>
      <c r="G189" s="1"/>
      <c r="H189" s="1"/>
      <c r="I189" s="1"/>
    </row>
    <row r="190" spans="1:9" x14ac:dyDescent="0.3">
      <c r="A190" s="23">
        <v>163</v>
      </c>
      <c r="B190" s="23">
        <v>23516.770391074759</v>
      </c>
      <c r="C190" s="23">
        <v>-21.770391074758663</v>
      </c>
      <c r="D190" s="1"/>
      <c r="E190" s="1"/>
      <c r="F190" s="1"/>
      <c r="G190" s="1"/>
      <c r="H190" s="1"/>
      <c r="I190" s="1"/>
    </row>
    <row r="191" spans="1:9" x14ac:dyDescent="0.3">
      <c r="A191" s="23">
        <v>164</v>
      </c>
      <c r="B191" s="23">
        <v>18873.843259812937</v>
      </c>
      <c r="C191" s="23">
        <v>-4.8432598129365942</v>
      </c>
      <c r="D191" s="1"/>
      <c r="E191" s="1"/>
      <c r="F191" s="1"/>
      <c r="G191" s="1"/>
      <c r="H191" s="1"/>
      <c r="I191" s="1"/>
    </row>
    <row r="192" spans="1:9" ht="15" thickBot="1" x14ac:dyDescent="0.35">
      <c r="A192" s="24">
        <v>165</v>
      </c>
      <c r="B192" s="24">
        <v>24173.670227368919</v>
      </c>
      <c r="C192" s="24">
        <v>-230.67022736891886</v>
      </c>
      <c r="D192" s="1"/>
      <c r="E192" s="1"/>
      <c r="F192" s="1"/>
      <c r="G192" s="1"/>
      <c r="H192" s="1"/>
      <c r="I192" s="1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C57"/>
  <sheetViews>
    <sheetView topLeftCell="A34" workbookViewId="0">
      <selection activeCell="F9" sqref="F9"/>
    </sheetView>
  </sheetViews>
  <sheetFormatPr defaultColWidth="8.88671875" defaultRowHeight="14.4" x14ac:dyDescent="0.3"/>
  <cols>
    <col min="1" max="1" width="8.88671875" style="1"/>
    <col min="2" max="2" width="10" style="1" bestFit="1" customWidth="1"/>
    <col min="3" max="3" width="12.6640625" style="1" bestFit="1" customWidth="1"/>
    <col min="4" max="16384" width="8.88671875" style="1"/>
  </cols>
  <sheetData>
    <row r="1" spans="2:3" x14ac:dyDescent="0.3">
      <c r="B1" s="1" t="s">
        <v>34</v>
      </c>
      <c r="C1" s="1" t="s">
        <v>35</v>
      </c>
    </row>
    <row r="2" spans="2:3" x14ac:dyDescent="0.3">
      <c r="B2" s="3">
        <v>74201</v>
      </c>
      <c r="C2" s="3">
        <v>9646.1299999999992</v>
      </c>
    </row>
    <row r="3" spans="2:3" x14ac:dyDescent="0.3">
      <c r="B3" s="3">
        <v>41659</v>
      </c>
      <c r="C3" s="3">
        <v>8331.7999999999993</v>
      </c>
    </row>
    <row r="4" spans="2:3" x14ac:dyDescent="0.3">
      <c r="B4" s="3">
        <v>44085</v>
      </c>
      <c r="C4" s="3">
        <v>9698.7000000000007</v>
      </c>
    </row>
    <row r="5" spans="2:3" x14ac:dyDescent="0.3">
      <c r="B5" s="3">
        <v>63529</v>
      </c>
      <c r="C5" s="3">
        <v>10799.93</v>
      </c>
    </row>
    <row r="6" spans="2:3" x14ac:dyDescent="0.3">
      <c r="B6" s="3">
        <v>48436</v>
      </c>
      <c r="C6" s="3">
        <v>9202.84</v>
      </c>
    </row>
    <row r="7" spans="2:3" x14ac:dyDescent="0.3">
      <c r="B7" s="3">
        <v>82481</v>
      </c>
      <c r="C7" s="3">
        <v>13196.96</v>
      </c>
    </row>
    <row r="8" spans="2:3" x14ac:dyDescent="0.3">
      <c r="B8" s="3">
        <v>35243</v>
      </c>
      <c r="C8" s="3">
        <v>4934.0200000000004</v>
      </c>
    </row>
    <row r="9" spans="2:3" x14ac:dyDescent="0.3">
      <c r="B9" s="3">
        <v>57563</v>
      </c>
      <c r="C9" s="3">
        <v>9210.08</v>
      </c>
    </row>
    <row r="10" spans="2:3" x14ac:dyDescent="0.3">
      <c r="B10" s="3">
        <v>39589</v>
      </c>
      <c r="C10" s="3">
        <v>5938.35</v>
      </c>
    </row>
    <row r="11" spans="2:3" x14ac:dyDescent="0.3">
      <c r="B11" s="3">
        <v>53826</v>
      </c>
      <c r="C11" s="3">
        <v>10226.94</v>
      </c>
    </row>
    <row r="12" spans="2:3" x14ac:dyDescent="0.3">
      <c r="B12" s="3">
        <v>78861</v>
      </c>
      <c r="C12" s="3">
        <v>14194.98</v>
      </c>
    </row>
    <row r="13" spans="2:3" x14ac:dyDescent="0.3">
      <c r="B13" s="3">
        <v>87406</v>
      </c>
      <c r="C13" s="3">
        <v>11362.78</v>
      </c>
    </row>
    <row r="14" spans="2:3" x14ac:dyDescent="0.3">
      <c r="B14" s="3">
        <v>74020</v>
      </c>
      <c r="C14" s="3">
        <v>15544.2</v>
      </c>
    </row>
    <row r="15" spans="2:3" x14ac:dyDescent="0.3">
      <c r="B15" s="3">
        <v>82290</v>
      </c>
      <c r="C15" s="3">
        <v>9874.7999999999993</v>
      </c>
    </row>
    <row r="16" spans="2:3" x14ac:dyDescent="0.3">
      <c r="B16" s="3">
        <v>38921</v>
      </c>
      <c r="C16" s="3">
        <v>4670.5200000000004</v>
      </c>
    </row>
    <row r="17" spans="2:3" x14ac:dyDescent="0.3">
      <c r="B17" s="3">
        <v>80960</v>
      </c>
      <c r="C17" s="3">
        <v>17001.599999999999</v>
      </c>
    </row>
    <row r="18" spans="2:3" x14ac:dyDescent="0.3">
      <c r="B18" s="3">
        <v>37107</v>
      </c>
      <c r="C18" s="3">
        <v>8163.54</v>
      </c>
    </row>
    <row r="19" spans="2:3" x14ac:dyDescent="0.3">
      <c r="B19" s="3">
        <v>80531</v>
      </c>
      <c r="C19" s="3">
        <v>14495.58</v>
      </c>
    </row>
    <row r="20" spans="2:3" x14ac:dyDescent="0.3">
      <c r="B20" s="3">
        <v>79760</v>
      </c>
      <c r="C20" s="3">
        <v>13559.2</v>
      </c>
    </row>
    <row r="21" spans="2:3" x14ac:dyDescent="0.3">
      <c r="B21" s="3">
        <v>57427</v>
      </c>
      <c r="C21" s="3">
        <v>12633.94</v>
      </c>
    </row>
    <row r="22" spans="2:3" x14ac:dyDescent="0.3">
      <c r="B22" s="3">
        <v>67657</v>
      </c>
      <c r="C22" s="3">
        <v>9471.98</v>
      </c>
    </row>
    <row r="23" spans="2:3" x14ac:dyDescent="0.3">
      <c r="B23" s="3">
        <v>75449</v>
      </c>
      <c r="C23" s="3">
        <v>14335.31</v>
      </c>
    </row>
    <row r="24" spans="2:3" x14ac:dyDescent="0.3">
      <c r="B24" s="3">
        <v>71390</v>
      </c>
      <c r="C24" s="3">
        <v>10708.5</v>
      </c>
    </row>
    <row r="25" spans="2:3" x14ac:dyDescent="0.3">
      <c r="B25" s="3">
        <v>68327</v>
      </c>
      <c r="C25" s="3">
        <v>14348.67</v>
      </c>
    </row>
    <row r="26" spans="2:3" x14ac:dyDescent="0.3">
      <c r="B26" s="3">
        <v>38358</v>
      </c>
      <c r="C26" s="3">
        <v>6520.86</v>
      </c>
    </row>
    <row r="27" spans="2:3" x14ac:dyDescent="0.3">
      <c r="B27" s="3">
        <v>50206</v>
      </c>
      <c r="C27" s="3">
        <v>8032.96</v>
      </c>
    </row>
    <row r="28" spans="2:3" x14ac:dyDescent="0.3">
      <c r="B28" s="3">
        <v>89366</v>
      </c>
      <c r="C28" s="3">
        <v>10723.92</v>
      </c>
    </row>
    <row r="29" spans="2:3" x14ac:dyDescent="0.3">
      <c r="B29" s="3">
        <v>77145</v>
      </c>
      <c r="C29" s="3">
        <v>11571.75</v>
      </c>
    </row>
    <row r="30" spans="2:3" x14ac:dyDescent="0.3">
      <c r="B30" s="3">
        <v>88035</v>
      </c>
      <c r="C30" s="3">
        <v>11444.55</v>
      </c>
    </row>
    <row r="31" spans="2:3" x14ac:dyDescent="0.3">
      <c r="B31" s="3">
        <v>62129</v>
      </c>
      <c r="C31" s="3">
        <v>9319.35</v>
      </c>
    </row>
    <row r="32" spans="2:3" x14ac:dyDescent="0.3">
      <c r="B32" s="3">
        <v>65966</v>
      </c>
      <c r="C32" s="3">
        <v>9235.24</v>
      </c>
    </row>
    <row r="33" spans="2:3" x14ac:dyDescent="0.3">
      <c r="B33" s="3">
        <v>73839</v>
      </c>
      <c r="C33" s="3">
        <v>14029.41</v>
      </c>
    </row>
    <row r="34" spans="2:3" x14ac:dyDescent="0.3">
      <c r="B34" s="3">
        <v>33849</v>
      </c>
      <c r="C34" s="3">
        <v>7446.78</v>
      </c>
    </row>
    <row r="35" spans="2:3" x14ac:dyDescent="0.3">
      <c r="B35" s="3">
        <v>96093</v>
      </c>
      <c r="C35" s="3">
        <v>19218.599999999999</v>
      </c>
    </row>
    <row r="36" spans="2:3" x14ac:dyDescent="0.3">
      <c r="B36" s="3">
        <v>94732</v>
      </c>
      <c r="C36" s="3">
        <v>13262.48</v>
      </c>
    </row>
    <row r="37" spans="2:3" x14ac:dyDescent="0.3">
      <c r="B37" s="3">
        <v>40172</v>
      </c>
      <c r="C37" s="3">
        <v>7230.96</v>
      </c>
    </row>
    <row r="38" spans="2:3" x14ac:dyDescent="0.3">
      <c r="B38" s="3">
        <v>60071</v>
      </c>
      <c r="C38" s="3">
        <v>7208.52</v>
      </c>
    </row>
    <row r="39" spans="2:3" x14ac:dyDescent="0.3">
      <c r="B39" s="3">
        <v>98200</v>
      </c>
      <c r="C39" s="3">
        <v>18658</v>
      </c>
    </row>
    <row r="40" spans="2:3" x14ac:dyDescent="0.3">
      <c r="B40" s="3">
        <v>37722</v>
      </c>
      <c r="C40" s="3">
        <v>7167.18</v>
      </c>
    </row>
    <row r="41" spans="2:3" x14ac:dyDescent="0.3">
      <c r="B41" s="3">
        <v>37649</v>
      </c>
      <c r="C41" s="3">
        <v>7153.31</v>
      </c>
    </row>
    <row r="42" spans="2:3" x14ac:dyDescent="0.3">
      <c r="B42" s="3">
        <v>80003</v>
      </c>
      <c r="C42" s="3">
        <v>10400.39</v>
      </c>
    </row>
    <row r="43" spans="2:3" x14ac:dyDescent="0.3">
      <c r="B43" s="3">
        <v>82966</v>
      </c>
      <c r="C43" s="3">
        <v>18252.52</v>
      </c>
    </row>
    <row r="44" spans="2:3" x14ac:dyDescent="0.3">
      <c r="B44" s="3">
        <v>50333</v>
      </c>
      <c r="C44" s="3">
        <v>10569.93</v>
      </c>
    </row>
    <row r="45" spans="2:3" x14ac:dyDescent="0.3">
      <c r="B45" s="3">
        <v>30736</v>
      </c>
      <c r="C45" s="3">
        <v>6454.56</v>
      </c>
    </row>
    <row r="46" spans="2:3" x14ac:dyDescent="0.3">
      <c r="B46" s="3">
        <v>45539</v>
      </c>
      <c r="C46" s="3">
        <v>7741.63</v>
      </c>
    </row>
    <row r="47" spans="2:3" x14ac:dyDescent="0.3">
      <c r="B47" s="3">
        <v>33701</v>
      </c>
      <c r="C47" s="3">
        <v>4381.13</v>
      </c>
    </row>
    <row r="48" spans="2:3" x14ac:dyDescent="0.3">
      <c r="B48" s="3">
        <v>53582</v>
      </c>
      <c r="C48" s="3">
        <v>7501.48</v>
      </c>
    </row>
    <row r="49" spans="2:3" x14ac:dyDescent="0.3">
      <c r="B49" s="3">
        <v>33580</v>
      </c>
      <c r="C49" s="3">
        <v>4029.6</v>
      </c>
    </row>
    <row r="50" spans="2:3" x14ac:dyDescent="0.3">
      <c r="B50" s="3">
        <v>67596</v>
      </c>
      <c r="C50" s="3">
        <v>14871.12</v>
      </c>
    </row>
    <row r="51" spans="2:3" x14ac:dyDescent="0.3">
      <c r="B51" s="3">
        <v>39126</v>
      </c>
      <c r="C51" s="3">
        <v>7433.94</v>
      </c>
    </row>
    <row r="52" spans="2:3" x14ac:dyDescent="0.3">
      <c r="B52" s="3">
        <v>97251</v>
      </c>
      <c r="C52" s="3">
        <v>11670.12</v>
      </c>
    </row>
    <row r="53" spans="2:3" x14ac:dyDescent="0.3">
      <c r="B53" s="3">
        <v>48206</v>
      </c>
      <c r="C53" s="3">
        <v>5784.72</v>
      </c>
    </row>
    <row r="54" spans="2:3" x14ac:dyDescent="0.3">
      <c r="B54" s="3">
        <v>44122</v>
      </c>
      <c r="C54" s="3">
        <v>7941.96</v>
      </c>
    </row>
    <row r="55" spans="2:3" x14ac:dyDescent="0.3">
      <c r="B55" s="3">
        <v>42256</v>
      </c>
      <c r="C55" s="3">
        <v>8451.2000000000007</v>
      </c>
    </row>
    <row r="56" spans="2:3" x14ac:dyDescent="0.3">
      <c r="B56" s="3">
        <v>59291</v>
      </c>
      <c r="C56" s="3">
        <v>11858.2</v>
      </c>
    </row>
    <row r="57" spans="2:3" x14ac:dyDescent="0.3">
      <c r="B57" s="3">
        <v>62636</v>
      </c>
      <c r="C57" s="3">
        <v>11900.84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D75C57-5FC9-4F39-AA6C-03E6FEFFE369}">
  <dimension ref="A1:I80"/>
  <sheetViews>
    <sheetView topLeftCell="A13" workbookViewId="0">
      <selection activeCell="M24" sqref="M24"/>
    </sheetView>
  </sheetViews>
  <sheetFormatPr defaultRowHeight="14.4" x14ac:dyDescent="0.3"/>
  <cols>
    <col min="1" max="1" width="18" bestFit="1" customWidth="1"/>
    <col min="2" max="2" width="22.77734375" bestFit="1" customWidth="1"/>
    <col min="3" max="3" width="14.109375" bestFit="1" customWidth="1"/>
    <col min="4" max="5" width="12" bestFit="1" customWidth="1"/>
    <col min="6" max="6" width="12.88671875" bestFit="1" customWidth="1"/>
    <col min="7" max="7" width="12" bestFit="1" customWidth="1"/>
    <col min="8" max="8" width="12.6640625" bestFit="1" customWidth="1"/>
    <col min="9" max="9" width="12.33203125" bestFit="1" customWidth="1"/>
  </cols>
  <sheetData>
    <row r="1" spans="1:9" x14ac:dyDescent="0.3">
      <c r="A1" s="1" t="s">
        <v>58</v>
      </c>
      <c r="B1" s="1"/>
      <c r="C1" s="1"/>
      <c r="D1" s="1"/>
      <c r="E1" s="1"/>
      <c r="F1" s="1"/>
      <c r="G1" s="1"/>
      <c r="H1" s="1"/>
      <c r="I1" s="1"/>
    </row>
    <row r="2" spans="1:9" ht="15" thickBot="1" x14ac:dyDescent="0.35">
      <c r="A2" s="1"/>
      <c r="B2" s="1"/>
      <c r="C2" s="1"/>
      <c r="D2" s="1"/>
      <c r="E2" s="1"/>
      <c r="F2" s="1"/>
      <c r="G2" s="1"/>
      <c r="H2" s="1"/>
      <c r="I2" s="1"/>
    </row>
    <row r="3" spans="1:9" x14ac:dyDescent="0.3">
      <c r="A3" s="22" t="s">
        <v>59</v>
      </c>
      <c r="B3" s="22"/>
      <c r="C3" s="1"/>
      <c r="D3" s="1"/>
      <c r="E3" s="1"/>
      <c r="F3" s="1"/>
      <c r="G3" s="1"/>
      <c r="H3" s="1"/>
      <c r="I3" s="1"/>
    </row>
    <row r="4" spans="1:9" x14ac:dyDescent="0.3">
      <c r="A4" s="23" t="s">
        <v>60</v>
      </c>
      <c r="B4" s="23">
        <v>0.80767537300947134</v>
      </c>
      <c r="C4" s="1"/>
      <c r="D4" s="1"/>
      <c r="E4" s="1"/>
      <c r="F4" s="1"/>
      <c r="G4" s="1"/>
      <c r="H4" s="1"/>
      <c r="I4" s="1"/>
    </row>
    <row r="5" spans="1:9" x14ac:dyDescent="0.3">
      <c r="A5" s="23" t="s">
        <v>61</v>
      </c>
      <c r="B5" s="23">
        <v>0.65233950816598862</v>
      </c>
      <c r="C5" s="1"/>
      <c r="D5" s="1"/>
      <c r="E5" s="1"/>
      <c r="F5" s="1"/>
      <c r="G5" s="1"/>
      <c r="H5" s="1"/>
      <c r="I5" s="1"/>
    </row>
    <row r="6" spans="1:9" x14ac:dyDescent="0.3">
      <c r="A6" s="23" t="s">
        <v>62</v>
      </c>
      <c r="B6" s="23">
        <v>0.64590135090980327</v>
      </c>
      <c r="C6" s="1"/>
      <c r="D6" s="1"/>
      <c r="E6" s="1"/>
      <c r="F6" s="1"/>
      <c r="G6" s="1"/>
      <c r="H6" s="1"/>
      <c r="I6" s="1"/>
    </row>
    <row r="7" spans="1:9" x14ac:dyDescent="0.3">
      <c r="A7" s="23" t="s">
        <v>63</v>
      </c>
      <c r="B7" s="23">
        <v>2170.1502152247217</v>
      </c>
      <c r="C7" s="1"/>
      <c r="D7" s="1"/>
      <c r="E7" s="1"/>
      <c r="F7" s="1"/>
      <c r="G7" s="1"/>
      <c r="H7" s="1"/>
      <c r="I7" s="1"/>
    </row>
    <row r="8" spans="1:9" ht="15" thickBot="1" x14ac:dyDescent="0.35">
      <c r="A8" s="24" t="s">
        <v>64</v>
      </c>
      <c r="B8" s="24">
        <v>56</v>
      </c>
      <c r="C8" s="1"/>
      <c r="D8" s="1"/>
      <c r="E8" s="1"/>
      <c r="F8" s="1"/>
      <c r="G8" s="1"/>
      <c r="H8" s="1"/>
      <c r="I8" s="1"/>
    </row>
    <row r="9" spans="1:9" x14ac:dyDescent="0.3">
      <c r="A9" s="1"/>
      <c r="B9" s="1"/>
      <c r="C9" s="1"/>
      <c r="D9" s="1"/>
      <c r="E9" s="1"/>
      <c r="F9" s="1"/>
      <c r="G9" s="1"/>
      <c r="H9" s="1"/>
      <c r="I9" s="1"/>
    </row>
    <row r="10" spans="1:9" ht="15" thickBot="1" x14ac:dyDescent="0.35">
      <c r="A10" s="1" t="s">
        <v>65</v>
      </c>
      <c r="B10" s="1"/>
      <c r="C10" s="1"/>
      <c r="D10" s="1"/>
      <c r="E10" s="1"/>
      <c r="F10" s="1"/>
      <c r="G10" s="1"/>
      <c r="H10" s="1"/>
      <c r="I10" s="1"/>
    </row>
    <row r="11" spans="1:9" x14ac:dyDescent="0.3">
      <c r="A11" s="25"/>
      <c r="B11" s="25" t="s">
        <v>70</v>
      </c>
      <c r="C11" s="25" t="s">
        <v>71</v>
      </c>
      <c r="D11" s="25" t="s">
        <v>72</v>
      </c>
      <c r="E11" s="25" t="s">
        <v>73</v>
      </c>
      <c r="F11" s="25" t="s">
        <v>74</v>
      </c>
      <c r="G11" s="1"/>
      <c r="H11" s="1"/>
      <c r="I11" s="1"/>
    </row>
    <row r="12" spans="1:9" x14ac:dyDescent="0.3">
      <c r="A12" s="23" t="s">
        <v>66</v>
      </c>
      <c r="B12" s="23">
        <v>1</v>
      </c>
      <c r="C12" s="23">
        <v>477190395.4543879</v>
      </c>
      <c r="D12" s="23">
        <v>477190395.4543879</v>
      </c>
      <c r="E12" s="23">
        <v>101.32394755335621</v>
      </c>
      <c r="F12" s="23">
        <v>5.4156089723504843E-14</v>
      </c>
      <c r="G12" s="1"/>
      <c r="H12" s="1"/>
      <c r="I12" s="1"/>
    </row>
    <row r="13" spans="1:9" x14ac:dyDescent="0.3">
      <c r="A13" s="23" t="s">
        <v>67</v>
      </c>
      <c r="B13" s="23">
        <v>54</v>
      </c>
      <c r="C13" s="23">
        <v>254315805.65855488</v>
      </c>
      <c r="D13" s="23">
        <v>4709551.9566399055</v>
      </c>
      <c r="E13" s="23"/>
      <c r="F13" s="23"/>
      <c r="G13" s="1"/>
      <c r="H13" s="1"/>
      <c r="I13" s="1"/>
    </row>
    <row r="14" spans="1:9" ht="15" thickBot="1" x14ac:dyDescent="0.35">
      <c r="A14" s="24" t="s">
        <v>68</v>
      </c>
      <c r="B14" s="24">
        <v>55</v>
      </c>
      <c r="C14" s="24">
        <v>731506201.11294281</v>
      </c>
      <c r="D14" s="24"/>
      <c r="E14" s="24"/>
      <c r="F14" s="24"/>
      <c r="G14" s="1"/>
      <c r="H14" s="1"/>
      <c r="I14" s="1"/>
    </row>
    <row r="15" spans="1:9" ht="15" thickBot="1" x14ac:dyDescent="0.35">
      <c r="A15" s="1"/>
      <c r="B15" s="1"/>
      <c r="C15" s="1"/>
      <c r="D15" s="1"/>
      <c r="E15" s="1"/>
      <c r="F15" s="1"/>
      <c r="G15" s="1"/>
      <c r="H15" s="1"/>
      <c r="I15" s="1"/>
    </row>
    <row r="16" spans="1:9" x14ac:dyDescent="0.3">
      <c r="A16" s="25"/>
      <c r="B16" s="25" t="s">
        <v>75</v>
      </c>
      <c r="C16" s="25" t="s">
        <v>63</v>
      </c>
      <c r="D16" s="25" t="s">
        <v>76</v>
      </c>
      <c r="E16" s="25" t="s">
        <v>77</v>
      </c>
      <c r="F16" s="25" t="s">
        <v>78</v>
      </c>
      <c r="G16" s="25" t="s">
        <v>79</v>
      </c>
      <c r="H16" s="25" t="s">
        <v>80</v>
      </c>
      <c r="I16" s="25" t="s">
        <v>81</v>
      </c>
    </row>
    <row r="17" spans="1:9" x14ac:dyDescent="0.3">
      <c r="A17" s="23" t="s">
        <v>69</v>
      </c>
      <c r="B17" s="23">
        <v>1270.1575596776311</v>
      </c>
      <c r="C17" s="23">
        <v>946.52113858995813</v>
      </c>
      <c r="D17" s="23">
        <v>1.3419220214878638</v>
      </c>
      <c r="E17" s="23">
        <v>0.18523680178755275</v>
      </c>
      <c r="F17" s="23">
        <v>-627.50306691355422</v>
      </c>
      <c r="G17" s="23">
        <v>3167.8181862688161</v>
      </c>
      <c r="H17" s="23">
        <v>-627.50306691355422</v>
      </c>
      <c r="I17" s="23">
        <v>3167.8181862688161</v>
      </c>
    </row>
    <row r="18" spans="1:9" ht="15" thickBot="1" x14ac:dyDescent="0.35">
      <c r="A18" s="24" t="s">
        <v>34</v>
      </c>
      <c r="B18" s="24">
        <v>0.1478497848021825</v>
      </c>
      <c r="C18" s="24">
        <v>1.4688067037580131E-2</v>
      </c>
      <c r="D18" s="24">
        <v>10.065979711550993</v>
      </c>
      <c r="E18" s="24">
        <v>5.4156089723504458E-14</v>
      </c>
      <c r="F18" s="24">
        <v>0.11840198341502037</v>
      </c>
      <c r="G18" s="24">
        <v>0.17729758618934463</v>
      </c>
      <c r="H18" s="24">
        <v>0.11840198341502037</v>
      </c>
      <c r="I18" s="24">
        <v>0.17729758618934463</v>
      </c>
    </row>
    <row r="19" spans="1:9" x14ac:dyDescent="0.3">
      <c r="A19" s="1"/>
      <c r="B19" s="1"/>
      <c r="C19" s="1"/>
      <c r="D19" s="1"/>
      <c r="E19" s="1"/>
      <c r="F19" s="1"/>
      <c r="G19" s="1"/>
      <c r="H19" s="1"/>
      <c r="I19" s="1"/>
    </row>
    <row r="20" spans="1:9" x14ac:dyDescent="0.3">
      <c r="A20" s="1"/>
      <c r="B20" s="1"/>
      <c r="C20" s="1"/>
      <c r="D20" s="1"/>
      <c r="E20" s="1"/>
      <c r="F20" s="1"/>
      <c r="G20" s="1"/>
      <c r="H20" s="1"/>
      <c r="I20" s="1"/>
    </row>
    <row r="21" spans="1:9" x14ac:dyDescent="0.3">
      <c r="A21" s="1"/>
      <c r="B21" s="1"/>
      <c r="C21" s="1"/>
      <c r="D21" s="1"/>
      <c r="E21" s="1"/>
      <c r="F21" s="1"/>
      <c r="G21" s="1"/>
      <c r="H21" s="1"/>
      <c r="I21" s="1"/>
    </row>
    <row r="22" spans="1:9" x14ac:dyDescent="0.3">
      <c r="A22" s="1" t="s">
        <v>82</v>
      </c>
      <c r="B22" s="1"/>
      <c r="C22" s="1"/>
      <c r="D22" s="1"/>
      <c r="E22" s="1"/>
      <c r="F22" s="1"/>
      <c r="G22" s="1"/>
      <c r="H22" s="1"/>
      <c r="I22" s="1"/>
    </row>
    <row r="23" spans="1:9" ht="15" thickBot="1" x14ac:dyDescent="0.35">
      <c r="A23" s="1"/>
      <c r="B23" s="1"/>
      <c r="C23" s="1"/>
      <c r="D23" s="1"/>
      <c r="E23" s="1"/>
      <c r="F23" s="1"/>
      <c r="G23" s="1"/>
      <c r="H23" s="1"/>
      <c r="I23" s="1"/>
    </row>
    <row r="24" spans="1:9" x14ac:dyDescent="0.3">
      <c r="A24" s="25" t="s">
        <v>83</v>
      </c>
      <c r="B24" s="25" t="s">
        <v>105</v>
      </c>
      <c r="C24" s="25" t="s">
        <v>85</v>
      </c>
      <c r="D24" s="1" t="s">
        <v>106</v>
      </c>
      <c r="E24" s="1"/>
      <c r="F24" s="1"/>
      <c r="G24" s="1"/>
      <c r="H24" s="1"/>
      <c r="I24" s="1"/>
    </row>
    <row r="25" spans="1:9" x14ac:dyDescent="0.3">
      <c r="A25" s="23">
        <v>1</v>
      </c>
      <c r="B25" s="23">
        <v>12240.759441784374</v>
      </c>
      <c r="C25" s="23">
        <v>-2594.6294417843746</v>
      </c>
      <c r="D25" s="1">
        <f>ABS(C25)</f>
        <v>2594.6294417843746</v>
      </c>
      <c r="E25" s="1"/>
      <c r="F25" s="1"/>
      <c r="G25" s="1"/>
      <c r="H25" s="1"/>
      <c r="I25" s="1"/>
    </row>
    <row r="26" spans="1:9" x14ac:dyDescent="0.3">
      <c r="A26" s="23">
        <v>2</v>
      </c>
      <c r="B26" s="23">
        <v>7429.4317447517515</v>
      </c>
      <c r="C26" s="23">
        <v>902.36825524824781</v>
      </c>
      <c r="D26" s="1">
        <f t="shared" ref="D26:D80" si="0">ABS(C26)</f>
        <v>902.36825524824781</v>
      </c>
      <c r="E26" s="1"/>
      <c r="F26" s="1"/>
      <c r="G26" s="1"/>
      <c r="H26" s="1"/>
      <c r="I26" s="1"/>
    </row>
    <row r="27" spans="1:9" x14ac:dyDescent="0.3">
      <c r="A27" s="23">
        <v>3</v>
      </c>
      <c r="B27" s="23">
        <v>7788.1153226818469</v>
      </c>
      <c r="C27" s="23">
        <v>1910.5846773181538</v>
      </c>
      <c r="D27" s="1">
        <f t="shared" si="0"/>
        <v>1910.5846773181538</v>
      </c>
      <c r="E27" s="1"/>
      <c r="F27" s="1"/>
      <c r="G27" s="1"/>
      <c r="H27" s="1"/>
      <c r="I27" s="1"/>
    </row>
    <row r="28" spans="1:9" x14ac:dyDescent="0.3">
      <c r="A28" s="23">
        <v>4</v>
      </c>
      <c r="B28" s="23">
        <v>10662.906538375482</v>
      </c>
      <c r="C28" s="23">
        <v>137.02346162451795</v>
      </c>
      <c r="D28" s="1">
        <f t="shared" si="0"/>
        <v>137.02346162451795</v>
      </c>
      <c r="E28" s="1"/>
      <c r="F28" s="1"/>
      <c r="G28" s="1"/>
      <c r="H28" s="1"/>
      <c r="I28" s="1"/>
    </row>
    <row r="29" spans="1:9" x14ac:dyDescent="0.3">
      <c r="A29" s="23">
        <v>5</v>
      </c>
      <c r="B29" s="23">
        <v>8431.4097363561414</v>
      </c>
      <c r="C29" s="23">
        <v>771.43026364385878</v>
      </c>
      <c r="D29" s="1">
        <f t="shared" si="0"/>
        <v>771.43026364385878</v>
      </c>
      <c r="E29" s="1"/>
      <c r="F29" s="1"/>
      <c r="G29" s="1"/>
      <c r="H29" s="1"/>
      <c r="I29" s="1"/>
    </row>
    <row r="30" spans="1:9" x14ac:dyDescent="0.3">
      <c r="A30" s="23">
        <v>6</v>
      </c>
      <c r="B30" s="23">
        <v>13464.955659946445</v>
      </c>
      <c r="C30" s="23">
        <v>-267.99565994644581</v>
      </c>
      <c r="D30" s="1">
        <f t="shared" si="0"/>
        <v>267.99565994644581</v>
      </c>
      <c r="E30" s="1"/>
      <c r="F30" s="1"/>
      <c r="G30" s="1"/>
      <c r="H30" s="1"/>
      <c r="I30" s="1"/>
    </row>
    <row r="31" spans="1:9" x14ac:dyDescent="0.3">
      <c r="A31" s="23">
        <v>7</v>
      </c>
      <c r="B31" s="23">
        <v>6480.8275254609489</v>
      </c>
      <c r="C31" s="23">
        <v>-1546.8075254609485</v>
      </c>
      <c r="D31" s="1">
        <f t="shared" si="0"/>
        <v>1546.8075254609485</v>
      </c>
      <c r="E31" s="1"/>
      <c r="F31" s="1"/>
      <c r="G31" s="1"/>
      <c r="H31" s="1"/>
      <c r="I31" s="1"/>
    </row>
    <row r="32" spans="1:9" x14ac:dyDescent="0.3">
      <c r="A32" s="23">
        <v>8</v>
      </c>
      <c r="B32" s="23">
        <v>9780.8347222456614</v>
      </c>
      <c r="C32" s="23">
        <v>-570.75472224566147</v>
      </c>
      <c r="D32" s="1">
        <f t="shared" si="0"/>
        <v>570.75472224566147</v>
      </c>
      <c r="E32" s="1"/>
      <c r="F32" s="1"/>
      <c r="G32" s="1"/>
      <c r="H32" s="1"/>
      <c r="I32" s="1"/>
    </row>
    <row r="33" spans="1:9" x14ac:dyDescent="0.3">
      <c r="A33" s="23">
        <v>9</v>
      </c>
      <c r="B33" s="23">
        <v>7123.3826902112341</v>
      </c>
      <c r="C33" s="23">
        <v>-1185.0326902112338</v>
      </c>
      <c r="D33" s="1">
        <f t="shared" si="0"/>
        <v>1185.0326902112338</v>
      </c>
      <c r="E33" s="1"/>
      <c r="F33" s="1"/>
      <c r="G33" s="1"/>
      <c r="H33" s="1"/>
      <c r="I33" s="1"/>
    </row>
    <row r="34" spans="1:9" x14ac:dyDescent="0.3">
      <c r="A34" s="23">
        <v>10</v>
      </c>
      <c r="B34" s="23">
        <v>9228.3200764399062</v>
      </c>
      <c r="C34" s="23">
        <v>998.61992356009432</v>
      </c>
      <c r="D34" s="1">
        <f t="shared" si="0"/>
        <v>998.61992356009432</v>
      </c>
      <c r="E34" s="1"/>
      <c r="F34" s="1"/>
      <c r="G34" s="1"/>
      <c r="H34" s="1"/>
      <c r="I34" s="1"/>
    </row>
    <row r="35" spans="1:9" x14ac:dyDescent="0.3">
      <c r="A35" s="23">
        <v>11</v>
      </c>
      <c r="B35" s="23">
        <v>12929.739438962544</v>
      </c>
      <c r="C35" s="23">
        <v>1265.2405610374553</v>
      </c>
      <c r="D35" s="1">
        <f t="shared" si="0"/>
        <v>1265.2405610374553</v>
      </c>
      <c r="E35" s="1"/>
      <c r="F35" s="1"/>
      <c r="G35" s="1"/>
      <c r="H35" s="1"/>
      <c r="I35" s="1"/>
    </row>
    <row r="36" spans="1:9" x14ac:dyDescent="0.3">
      <c r="A36" s="23">
        <v>12</v>
      </c>
      <c r="B36" s="23">
        <v>14193.115850097194</v>
      </c>
      <c r="C36" s="23">
        <v>-2830.3358500971935</v>
      </c>
      <c r="D36" s="1">
        <f t="shared" si="0"/>
        <v>2830.3358500971935</v>
      </c>
      <c r="E36" s="1"/>
      <c r="F36" s="1"/>
      <c r="G36" s="1"/>
      <c r="H36" s="1"/>
      <c r="I36" s="1"/>
    </row>
    <row r="37" spans="1:9" x14ac:dyDescent="0.3">
      <c r="A37" s="23">
        <v>13</v>
      </c>
      <c r="B37" s="23">
        <v>12213.998630735179</v>
      </c>
      <c r="C37" s="23">
        <v>3330.2013692648216</v>
      </c>
      <c r="D37" s="1">
        <f t="shared" si="0"/>
        <v>3330.2013692648216</v>
      </c>
      <c r="E37" s="1"/>
      <c r="F37" s="1"/>
      <c r="G37" s="1"/>
      <c r="H37" s="1"/>
      <c r="I37" s="1"/>
    </row>
    <row r="38" spans="1:9" x14ac:dyDescent="0.3">
      <c r="A38" s="23">
        <v>14</v>
      </c>
      <c r="B38" s="23">
        <v>13436.716351049228</v>
      </c>
      <c r="C38" s="23">
        <v>-3561.916351049229</v>
      </c>
      <c r="D38" s="1">
        <f t="shared" si="0"/>
        <v>3561.916351049229</v>
      </c>
      <c r="E38" s="1"/>
      <c r="F38" s="1"/>
      <c r="G38" s="1"/>
      <c r="H38" s="1"/>
      <c r="I38" s="1"/>
    </row>
    <row r="39" spans="1:9" x14ac:dyDescent="0.3">
      <c r="A39" s="23">
        <v>15</v>
      </c>
      <c r="B39" s="23">
        <v>7024.6190339633758</v>
      </c>
      <c r="C39" s="23">
        <v>-2354.0990339633754</v>
      </c>
      <c r="D39" s="1">
        <f t="shared" si="0"/>
        <v>2354.0990339633754</v>
      </c>
      <c r="E39" s="1"/>
      <c r="F39" s="1"/>
      <c r="G39" s="1"/>
      <c r="H39" s="1"/>
      <c r="I39" s="1"/>
    </row>
    <row r="40" spans="1:9" x14ac:dyDescent="0.3">
      <c r="A40" s="23">
        <v>16</v>
      </c>
      <c r="B40" s="23">
        <v>13240.076137262326</v>
      </c>
      <c r="C40" s="23">
        <v>3761.523862737673</v>
      </c>
      <c r="D40" s="1">
        <f t="shared" si="0"/>
        <v>3761.523862737673</v>
      </c>
      <c r="E40" s="1"/>
      <c r="F40" s="1"/>
      <c r="G40" s="1"/>
      <c r="H40" s="1"/>
      <c r="I40" s="1"/>
    </row>
    <row r="41" spans="1:9" x14ac:dyDescent="0.3">
      <c r="A41" s="23">
        <v>17</v>
      </c>
      <c r="B41" s="23">
        <v>6756.4195243322174</v>
      </c>
      <c r="C41" s="23">
        <v>1407.1204756677826</v>
      </c>
      <c r="D41" s="1">
        <f t="shared" si="0"/>
        <v>1407.1204756677826</v>
      </c>
      <c r="E41" s="1"/>
      <c r="F41" s="1"/>
      <c r="G41" s="1"/>
      <c r="H41" s="1"/>
      <c r="I41" s="1"/>
    </row>
    <row r="42" spans="1:9" x14ac:dyDescent="0.3">
      <c r="A42" s="23">
        <v>18</v>
      </c>
      <c r="B42" s="23">
        <v>13176.64857958219</v>
      </c>
      <c r="C42" s="23">
        <v>1318.9314204178099</v>
      </c>
      <c r="D42" s="1">
        <f t="shared" si="0"/>
        <v>1318.9314204178099</v>
      </c>
      <c r="E42" s="1"/>
      <c r="F42" s="1"/>
      <c r="G42" s="1"/>
      <c r="H42" s="1"/>
      <c r="I42" s="1"/>
    </row>
    <row r="43" spans="1:9" x14ac:dyDescent="0.3">
      <c r="A43" s="23">
        <v>19</v>
      </c>
      <c r="B43" s="23">
        <v>13062.656395499707</v>
      </c>
      <c r="C43" s="23">
        <v>496.54360450029344</v>
      </c>
      <c r="D43" s="1">
        <f t="shared" si="0"/>
        <v>496.54360450029344</v>
      </c>
      <c r="E43" s="1"/>
      <c r="F43" s="1"/>
      <c r="G43" s="1"/>
      <c r="H43" s="1"/>
      <c r="I43" s="1"/>
    </row>
    <row r="44" spans="1:9" x14ac:dyDescent="0.3">
      <c r="A44" s="23">
        <v>20</v>
      </c>
      <c r="B44" s="23">
        <v>9760.7271515125649</v>
      </c>
      <c r="C44" s="23">
        <v>2873.2128484874356</v>
      </c>
      <c r="D44" s="1">
        <f t="shared" si="0"/>
        <v>2873.2128484874356</v>
      </c>
      <c r="E44" s="1"/>
      <c r="F44" s="1"/>
      <c r="G44" s="1"/>
      <c r="H44" s="1"/>
      <c r="I44" s="1"/>
    </row>
    <row r="45" spans="1:9" x14ac:dyDescent="0.3">
      <c r="A45" s="23">
        <v>21</v>
      </c>
      <c r="B45" s="23">
        <v>11273.230450038893</v>
      </c>
      <c r="C45" s="23">
        <v>-1801.2504500388932</v>
      </c>
      <c r="D45" s="1">
        <f t="shared" si="0"/>
        <v>1801.2504500388932</v>
      </c>
      <c r="E45" s="1"/>
      <c r="F45" s="1"/>
      <c r="G45" s="1"/>
      <c r="H45" s="1"/>
      <c r="I45" s="1"/>
    </row>
    <row r="46" spans="1:9" x14ac:dyDescent="0.3">
      <c r="A46" s="23">
        <v>22</v>
      </c>
      <c r="B46" s="23">
        <v>12425.275973217498</v>
      </c>
      <c r="C46" s="23">
        <v>1910.0340267825013</v>
      </c>
      <c r="D46" s="1">
        <f t="shared" si="0"/>
        <v>1910.0340267825013</v>
      </c>
      <c r="E46" s="1"/>
      <c r="F46" s="1"/>
      <c r="G46" s="1"/>
      <c r="H46" s="1"/>
      <c r="I46" s="1"/>
    </row>
    <row r="47" spans="1:9" x14ac:dyDescent="0.3">
      <c r="A47" s="23">
        <v>23</v>
      </c>
      <c r="B47" s="23">
        <v>11825.15369670544</v>
      </c>
      <c r="C47" s="23">
        <v>-1116.6536967054399</v>
      </c>
      <c r="D47" s="1">
        <f t="shared" si="0"/>
        <v>1116.6536967054399</v>
      </c>
      <c r="E47" s="1"/>
      <c r="F47" s="1"/>
      <c r="G47" s="1"/>
      <c r="H47" s="1"/>
      <c r="I47" s="1"/>
    </row>
    <row r="48" spans="1:9" x14ac:dyDescent="0.3">
      <c r="A48" s="23">
        <v>24</v>
      </c>
      <c r="B48" s="23">
        <v>11372.289805856355</v>
      </c>
      <c r="C48" s="23">
        <v>2976.380194143645</v>
      </c>
      <c r="D48" s="1">
        <f t="shared" si="0"/>
        <v>2976.380194143645</v>
      </c>
      <c r="E48" s="1"/>
      <c r="F48" s="1"/>
      <c r="G48" s="1"/>
      <c r="H48" s="1"/>
      <c r="I48" s="1"/>
    </row>
    <row r="49" spans="1:9" x14ac:dyDescent="0.3">
      <c r="A49" s="23">
        <v>25</v>
      </c>
      <c r="B49" s="23">
        <v>6941.3796051197478</v>
      </c>
      <c r="C49" s="23">
        <v>-420.51960511974812</v>
      </c>
      <c r="D49" s="1">
        <f t="shared" si="0"/>
        <v>420.51960511974812</v>
      </c>
      <c r="E49" s="1"/>
      <c r="F49" s="1"/>
      <c r="G49" s="1"/>
      <c r="H49" s="1"/>
      <c r="I49" s="1"/>
    </row>
    <row r="50" spans="1:9" x14ac:dyDescent="0.3">
      <c r="A50" s="23">
        <v>26</v>
      </c>
      <c r="B50" s="23">
        <v>8693.1038554560055</v>
      </c>
      <c r="C50" s="23">
        <v>-660.14385545600544</v>
      </c>
      <c r="D50" s="1">
        <f t="shared" si="0"/>
        <v>660.14385545600544</v>
      </c>
      <c r="E50" s="1"/>
      <c r="F50" s="1"/>
      <c r="G50" s="1"/>
      <c r="H50" s="1"/>
      <c r="I50" s="1"/>
    </row>
    <row r="51" spans="1:9" x14ac:dyDescent="0.3">
      <c r="A51" s="23">
        <v>27</v>
      </c>
      <c r="B51" s="23">
        <v>14482.901428309473</v>
      </c>
      <c r="C51" s="23">
        <v>-3758.9814283094729</v>
      </c>
      <c r="D51" s="1">
        <f t="shared" si="0"/>
        <v>3758.9814283094729</v>
      </c>
      <c r="E51" s="1"/>
      <c r="F51" s="1"/>
      <c r="G51" s="1"/>
      <c r="H51" s="1"/>
      <c r="I51" s="1"/>
    </row>
    <row r="52" spans="1:9" x14ac:dyDescent="0.3">
      <c r="A52" s="23">
        <v>28</v>
      </c>
      <c r="B52" s="23">
        <v>12676.029208242</v>
      </c>
      <c r="C52" s="23">
        <v>-1104.2792082420001</v>
      </c>
      <c r="D52" s="1">
        <f t="shared" si="0"/>
        <v>1104.2792082420001</v>
      </c>
      <c r="E52" s="1"/>
      <c r="F52" s="1"/>
      <c r="G52" s="1"/>
      <c r="H52" s="1"/>
      <c r="I52" s="1"/>
    </row>
    <row r="53" spans="1:9" x14ac:dyDescent="0.3">
      <c r="A53" s="23">
        <v>29</v>
      </c>
      <c r="B53" s="23">
        <v>14286.113364737766</v>
      </c>
      <c r="C53" s="23">
        <v>-2841.5633647377672</v>
      </c>
      <c r="D53" s="1">
        <f t="shared" si="0"/>
        <v>2841.5633647377672</v>
      </c>
      <c r="E53" s="1"/>
      <c r="F53" s="1"/>
      <c r="G53" s="1"/>
      <c r="H53" s="1"/>
      <c r="I53" s="1"/>
    </row>
    <row r="54" spans="1:9" x14ac:dyDescent="0.3">
      <c r="A54" s="23">
        <v>30</v>
      </c>
      <c r="B54" s="23">
        <v>10455.916839652427</v>
      </c>
      <c r="C54" s="23">
        <v>-1136.566839652427</v>
      </c>
      <c r="D54" s="1">
        <f t="shared" si="0"/>
        <v>1136.566839652427</v>
      </c>
      <c r="E54" s="1"/>
      <c r="F54" s="1"/>
      <c r="G54" s="1"/>
      <c r="H54" s="1"/>
      <c r="I54" s="1"/>
    </row>
    <row r="55" spans="1:9" x14ac:dyDescent="0.3">
      <c r="A55" s="23">
        <v>31</v>
      </c>
      <c r="B55" s="23">
        <v>11023.216463938401</v>
      </c>
      <c r="C55" s="23">
        <v>-1787.9764639384011</v>
      </c>
      <c r="D55" s="1">
        <f t="shared" si="0"/>
        <v>1787.9764639384011</v>
      </c>
      <c r="E55" s="1"/>
      <c r="F55" s="1"/>
      <c r="G55" s="1"/>
      <c r="H55" s="1"/>
      <c r="I55" s="1"/>
    </row>
    <row r="56" spans="1:9" x14ac:dyDescent="0.3">
      <c r="A56" s="23">
        <v>32</v>
      </c>
      <c r="B56" s="23">
        <v>12187.237819685985</v>
      </c>
      <c r="C56" s="23">
        <v>1842.1721803140153</v>
      </c>
      <c r="D56" s="1">
        <f t="shared" si="0"/>
        <v>1842.1721803140153</v>
      </c>
      <c r="E56" s="1"/>
      <c r="F56" s="1"/>
      <c r="G56" s="1"/>
      <c r="H56" s="1"/>
      <c r="I56" s="1"/>
    </row>
    <row r="57" spans="1:9" x14ac:dyDescent="0.3">
      <c r="A57" s="23">
        <v>33</v>
      </c>
      <c r="B57" s="23">
        <v>6274.724925446706</v>
      </c>
      <c r="C57" s="23">
        <v>1172.0550745532937</v>
      </c>
      <c r="D57" s="1">
        <f t="shared" si="0"/>
        <v>1172.0550745532937</v>
      </c>
      <c r="E57" s="1"/>
      <c r="F57" s="1"/>
      <c r="G57" s="1"/>
      <c r="H57" s="1"/>
      <c r="I57" s="1"/>
    </row>
    <row r="58" spans="1:9" x14ac:dyDescent="0.3">
      <c r="A58" s="23">
        <v>34</v>
      </c>
      <c r="B58" s="23">
        <v>15477.486930673755</v>
      </c>
      <c r="C58" s="23">
        <v>3741.1130693262439</v>
      </c>
      <c r="D58" s="1">
        <f t="shared" si="0"/>
        <v>3741.1130693262439</v>
      </c>
      <c r="E58" s="1"/>
      <c r="F58" s="1"/>
      <c r="G58" s="1"/>
      <c r="H58" s="1"/>
      <c r="I58" s="1"/>
    </row>
    <row r="59" spans="1:9" x14ac:dyDescent="0.3">
      <c r="A59" s="23">
        <v>35</v>
      </c>
      <c r="B59" s="23">
        <v>15276.263373557984</v>
      </c>
      <c r="C59" s="23">
        <v>-2013.7833735579843</v>
      </c>
      <c r="D59" s="1">
        <f t="shared" si="0"/>
        <v>2013.7833735579843</v>
      </c>
      <c r="E59" s="1"/>
      <c r="F59" s="1"/>
      <c r="G59" s="1"/>
      <c r="H59" s="1"/>
      <c r="I59" s="1"/>
    </row>
    <row r="60" spans="1:9" x14ac:dyDescent="0.3">
      <c r="A60" s="23">
        <v>36</v>
      </c>
      <c r="B60" s="23">
        <v>7209.5791147509062</v>
      </c>
      <c r="C60" s="23">
        <v>21.380885249093808</v>
      </c>
      <c r="D60" s="1">
        <f t="shared" si="0"/>
        <v>21.380885249093808</v>
      </c>
      <c r="E60" s="1"/>
      <c r="F60" s="1"/>
      <c r="G60" s="1"/>
      <c r="H60" s="1"/>
      <c r="I60" s="1"/>
    </row>
    <row r="61" spans="1:9" x14ac:dyDescent="0.3">
      <c r="A61" s="23">
        <v>37</v>
      </c>
      <c r="B61" s="23">
        <v>10151.641982529536</v>
      </c>
      <c r="C61" s="23">
        <v>-2943.1219825295357</v>
      </c>
      <c r="D61" s="1">
        <f t="shared" si="0"/>
        <v>2943.1219825295357</v>
      </c>
      <c r="E61" s="1"/>
      <c r="F61" s="1"/>
      <c r="G61" s="1"/>
      <c r="H61" s="1"/>
      <c r="I61" s="1"/>
    </row>
    <row r="62" spans="1:9" x14ac:dyDescent="0.3">
      <c r="A62" s="23">
        <v>38</v>
      </c>
      <c r="B62" s="23">
        <v>15789.006427251952</v>
      </c>
      <c r="C62" s="23">
        <v>2868.9935727480479</v>
      </c>
      <c r="D62" s="1">
        <f t="shared" si="0"/>
        <v>2868.9935727480479</v>
      </c>
      <c r="E62" s="1"/>
      <c r="F62" s="1"/>
      <c r="G62" s="1"/>
      <c r="H62" s="1"/>
      <c r="I62" s="1"/>
    </row>
    <row r="63" spans="1:9" x14ac:dyDescent="0.3">
      <c r="A63" s="23">
        <v>39</v>
      </c>
      <c r="B63" s="23">
        <v>6847.3471419855596</v>
      </c>
      <c r="C63" s="23">
        <v>319.83285801444072</v>
      </c>
      <c r="D63" s="1">
        <f t="shared" si="0"/>
        <v>319.83285801444072</v>
      </c>
      <c r="E63" s="1"/>
      <c r="F63" s="1"/>
      <c r="G63" s="1"/>
      <c r="H63" s="1"/>
      <c r="I63" s="1"/>
    </row>
    <row r="64" spans="1:9" x14ac:dyDescent="0.3">
      <c r="A64" s="23">
        <v>40</v>
      </c>
      <c r="B64" s="23">
        <v>6836.5541076950003</v>
      </c>
      <c r="C64" s="23">
        <v>316.75589230500009</v>
      </c>
      <c r="D64" s="1">
        <f t="shared" si="0"/>
        <v>316.75589230500009</v>
      </c>
      <c r="E64" s="1"/>
      <c r="F64" s="1"/>
      <c r="G64" s="1"/>
      <c r="H64" s="1"/>
      <c r="I64" s="1"/>
    </row>
    <row r="65" spans="1:9" x14ac:dyDescent="0.3">
      <c r="A65" s="23">
        <v>41</v>
      </c>
      <c r="B65" s="23">
        <v>13098.583893206638</v>
      </c>
      <c r="C65" s="23">
        <v>-2698.1938932066387</v>
      </c>
      <c r="D65" s="1">
        <f t="shared" si="0"/>
        <v>2698.1938932066387</v>
      </c>
      <c r="E65" s="1"/>
      <c r="F65" s="1"/>
      <c r="G65" s="1"/>
      <c r="H65" s="1"/>
      <c r="I65" s="1"/>
    </row>
    <row r="66" spans="1:9" x14ac:dyDescent="0.3">
      <c r="A66" s="23">
        <v>42</v>
      </c>
      <c r="B66" s="23">
        <v>13536.662805575505</v>
      </c>
      <c r="C66" s="23">
        <v>4715.8571944244959</v>
      </c>
      <c r="D66" s="1">
        <f t="shared" si="0"/>
        <v>4715.8571944244959</v>
      </c>
      <c r="E66" s="1"/>
      <c r="F66" s="1"/>
      <c r="G66" s="1"/>
      <c r="H66" s="1"/>
      <c r="I66" s="1"/>
    </row>
    <row r="67" spans="1:9" x14ac:dyDescent="0.3">
      <c r="A67" s="23">
        <v>43</v>
      </c>
      <c r="B67" s="23">
        <v>8711.8807781258838</v>
      </c>
      <c r="C67" s="23">
        <v>1858.0492218741165</v>
      </c>
      <c r="D67" s="1">
        <f t="shared" si="0"/>
        <v>1858.0492218741165</v>
      </c>
      <c r="E67" s="1"/>
      <c r="F67" s="1"/>
      <c r="G67" s="1"/>
      <c r="H67" s="1"/>
      <c r="I67" s="1"/>
    </row>
    <row r="68" spans="1:9" x14ac:dyDescent="0.3">
      <c r="A68" s="23">
        <v>44</v>
      </c>
      <c r="B68" s="23">
        <v>5814.4685453575121</v>
      </c>
      <c r="C68" s="23">
        <v>640.09145464248832</v>
      </c>
      <c r="D68" s="1">
        <f t="shared" si="0"/>
        <v>640.09145464248832</v>
      </c>
      <c r="E68" s="1"/>
      <c r="F68" s="1"/>
      <c r="G68" s="1"/>
      <c r="H68" s="1"/>
      <c r="I68" s="1"/>
    </row>
    <row r="69" spans="1:9" x14ac:dyDescent="0.3">
      <c r="A69" s="23">
        <v>45</v>
      </c>
      <c r="B69" s="23">
        <v>8003.08890978422</v>
      </c>
      <c r="C69" s="23">
        <v>-261.45890978421994</v>
      </c>
      <c r="D69" s="1">
        <f t="shared" si="0"/>
        <v>261.45890978421994</v>
      </c>
      <c r="E69" s="1"/>
      <c r="F69" s="1"/>
      <c r="G69" s="1"/>
      <c r="H69" s="1"/>
      <c r="I69" s="1"/>
    </row>
    <row r="70" spans="1:9" x14ac:dyDescent="0.3">
      <c r="A70" s="23">
        <v>46</v>
      </c>
      <c r="B70" s="23">
        <v>6252.8431572959835</v>
      </c>
      <c r="C70" s="23">
        <v>-1871.7131572959834</v>
      </c>
      <c r="D70" s="1">
        <f t="shared" si="0"/>
        <v>1871.7131572959834</v>
      </c>
      <c r="E70" s="1"/>
      <c r="F70" s="1"/>
      <c r="G70" s="1"/>
      <c r="H70" s="1"/>
      <c r="I70" s="1"/>
    </row>
    <row r="71" spans="1:9" x14ac:dyDescent="0.3">
      <c r="A71" s="23">
        <v>47</v>
      </c>
      <c r="B71" s="23">
        <v>9192.2447289481734</v>
      </c>
      <c r="C71" s="23">
        <v>-1690.7647289481738</v>
      </c>
      <c r="D71" s="1">
        <f t="shared" si="0"/>
        <v>1690.7647289481738</v>
      </c>
      <c r="E71" s="1"/>
      <c r="F71" s="1"/>
      <c r="G71" s="1"/>
      <c r="H71" s="1"/>
      <c r="I71" s="1"/>
    </row>
    <row r="72" spans="1:9" x14ac:dyDescent="0.3">
      <c r="A72" s="23">
        <v>48</v>
      </c>
      <c r="B72" s="23">
        <v>6234.9533333349191</v>
      </c>
      <c r="C72" s="23">
        <v>-2205.3533333349192</v>
      </c>
      <c r="D72" s="1">
        <f t="shared" si="0"/>
        <v>2205.3533333349192</v>
      </c>
      <c r="E72" s="1"/>
      <c r="F72" s="1"/>
      <c r="G72" s="1"/>
      <c r="H72" s="1"/>
      <c r="I72" s="1"/>
    </row>
    <row r="73" spans="1:9" x14ac:dyDescent="0.3">
      <c r="A73" s="23">
        <v>49</v>
      </c>
      <c r="B73" s="23">
        <v>11264.211613165959</v>
      </c>
      <c r="C73" s="23">
        <v>3606.9083868340422</v>
      </c>
      <c r="D73" s="1">
        <f t="shared" si="0"/>
        <v>3606.9083868340422</v>
      </c>
      <c r="E73" s="1"/>
      <c r="F73" s="1"/>
      <c r="G73" s="1"/>
      <c r="H73" s="1"/>
      <c r="I73" s="1"/>
    </row>
    <row r="74" spans="1:9" x14ac:dyDescent="0.3">
      <c r="A74" s="23">
        <v>50</v>
      </c>
      <c r="B74" s="23">
        <v>7054.9282398478235</v>
      </c>
      <c r="C74" s="23">
        <v>379.01176015217607</v>
      </c>
      <c r="D74" s="1">
        <f t="shared" si="0"/>
        <v>379.01176015217607</v>
      </c>
      <c r="E74" s="1"/>
      <c r="F74" s="1"/>
      <c r="G74" s="1"/>
      <c r="H74" s="1"/>
      <c r="I74" s="1"/>
    </row>
    <row r="75" spans="1:9" x14ac:dyDescent="0.3">
      <c r="A75" s="23">
        <v>51</v>
      </c>
      <c r="B75" s="23">
        <v>15648.696981474681</v>
      </c>
      <c r="C75" s="23">
        <v>-3978.57698147468</v>
      </c>
      <c r="D75" s="1">
        <f t="shared" si="0"/>
        <v>3978.57698147468</v>
      </c>
      <c r="E75" s="1"/>
      <c r="F75" s="1"/>
      <c r="G75" s="1"/>
      <c r="H75" s="1"/>
      <c r="I75" s="1"/>
    </row>
    <row r="76" spans="1:9" x14ac:dyDescent="0.3">
      <c r="A76" s="23">
        <v>52</v>
      </c>
      <c r="B76" s="23">
        <v>8397.4042858516405</v>
      </c>
      <c r="C76" s="23">
        <v>-2612.6842858516402</v>
      </c>
      <c r="D76" s="1">
        <f t="shared" si="0"/>
        <v>2612.6842858516402</v>
      </c>
      <c r="E76" s="1"/>
      <c r="F76" s="1"/>
      <c r="G76" s="1"/>
      <c r="H76" s="1"/>
      <c r="I76" s="1"/>
    </row>
    <row r="77" spans="1:9" x14ac:dyDescent="0.3">
      <c r="A77" s="23">
        <v>53</v>
      </c>
      <c r="B77" s="23">
        <v>7793.5857647195271</v>
      </c>
      <c r="C77" s="23">
        <v>148.37423528047293</v>
      </c>
      <c r="D77" s="1">
        <f t="shared" si="0"/>
        <v>148.37423528047293</v>
      </c>
      <c r="E77" s="1"/>
      <c r="F77" s="1"/>
      <c r="G77" s="1"/>
      <c r="H77" s="1"/>
      <c r="I77" s="1"/>
    </row>
    <row r="78" spans="1:9" x14ac:dyDescent="0.3">
      <c r="A78" s="23">
        <v>54</v>
      </c>
      <c r="B78" s="23">
        <v>7517.6980662786546</v>
      </c>
      <c r="C78" s="23">
        <v>933.50193372134618</v>
      </c>
      <c r="D78" s="1">
        <f t="shared" si="0"/>
        <v>933.50193372134618</v>
      </c>
      <c r="E78" s="1"/>
      <c r="F78" s="1"/>
      <c r="G78" s="1"/>
      <c r="H78" s="1"/>
      <c r="I78" s="1"/>
    </row>
    <row r="79" spans="1:9" x14ac:dyDescent="0.3">
      <c r="A79" s="23">
        <v>55</v>
      </c>
      <c r="B79" s="23">
        <v>10036.319150383833</v>
      </c>
      <c r="C79" s="23">
        <v>1821.8808496161673</v>
      </c>
      <c r="D79" s="1">
        <f t="shared" si="0"/>
        <v>1821.8808496161673</v>
      </c>
      <c r="E79" s="1"/>
      <c r="F79" s="1"/>
      <c r="G79" s="1"/>
      <c r="H79" s="1"/>
      <c r="I79" s="1"/>
    </row>
    <row r="80" spans="1:9" ht="15" thickBot="1" x14ac:dyDescent="0.35">
      <c r="A80" s="24">
        <v>56</v>
      </c>
      <c r="B80" s="24">
        <v>10530.876680547133</v>
      </c>
      <c r="C80" s="24">
        <v>1369.9633194528669</v>
      </c>
      <c r="D80" s="1">
        <f t="shared" si="0"/>
        <v>1369.9633194528669</v>
      </c>
      <c r="E80" s="1"/>
      <c r="F80" s="1"/>
      <c r="G80" s="1"/>
      <c r="H80" s="1"/>
      <c r="I80" s="1"/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26"/>
  <sheetViews>
    <sheetView topLeftCell="A25" workbookViewId="0">
      <selection activeCell="L44" sqref="L44"/>
    </sheetView>
  </sheetViews>
  <sheetFormatPr defaultRowHeight="14.4" x14ac:dyDescent="0.3"/>
  <sheetData>
    <row r="1" spans="1:8" x14ac:dyDescent="0.3">
      <c r="A1" s="8" t="s">
        <v>36</v>
      </c>
      <c r="B1" s="7"/>
      <c r="C1" s="7"/>
      <c r="D1" s="7"/>
      <c r="E1" s="7"/>
      <c r="F1" s="7"/>
      <c r="G1" s="8"/>
      <c r="H1" s="7"/>
    </row>
    <row r="2" spans="1:8" x14ac:dyDescent="0.3">
      <c r="A2" s="8" t="s">
        <v>37</v>
      </c>
      <c r="B2" s="8" t="s">
        <v>38</v>
      </c>
      <c r="C2" s="7"/>
      <c r="D2" s="7"/>
      <c r="E2" s="7"/>
      <c r="F2" s="7"/>
      <c r="G2" s="8"/>
      <c r="H2" s="8"/>
    </row>
    <row r="3" spans="1:8" x14ac:dyDescent="0.3">
      <c r="A3" s="8" t="s">
        <v>39</v>
      </c>
      <c r="B3" s="8" t="s">
        <v>40</v>
      </c>
      <c r="C3" s="8" t="s">
        <v>41</v>
      </c>
      <c r="D3" s="8" t="s">
        <v>26</v>
      </c>
      <c r="E3" s="8"/>
      <c r="F3" s="8"/>
      <c r="G3" s="8"/>
      <c r="H3" s="8"/>
    </row>
    <row r="4" spans="1:8" x14ac:dyDescent="0.3">
      <c r="A4" s="8">
        <v>1635</v>
      </c>
      <c r="B4" s="8">
        <v>189</v>
      </c>
      <c r="C4" s="8">
        <v>5.89</v>
      </c>
      <c r="D4" s="8">
        <v>1963</v>
      </c>
      <c r="E4" s="8"/>
      <c r="F4" s="8"/>
      <c r="G4" s="7"/>
      <c r="H4" s="7"/>
    </row>
    <row r="5" spans="1:8" x14ac:dyDescent="0.3">
      <c r="A5" s="8">
        <v>1561</v>
      </c>
      <c r="B5" s="8">
        <v>192</v>
      </c>
      <c r="C5" s="8">
        <v>5.82</v>
      </c>
      <c r="D5" s="8">
        <v>1964</v>
      </c>
      <c r="E5" s="8"/>
      <c r="F5" s="8"/>
      <c r="G5" s="7"/>
      <c r="H5" s="7"/>
    </row>
    <row r="6" spans="1:8" x14ac:dyDescent="0.3">
      <c r="A6" s="8">
        <v>1510</v>
      </c>
      <c r="B6" s="8">
        <v>194</v>
      </c>
      <c r="C6" s="8">
        <v>5.81</v>
      </c>
      <c r="D6" s="8">
        <v>1965</v>
      </c>
      <c r="E6" s="8"/>
      <c r="F6" s="8"/>
      <c r="G6" s="7"/>
      <c r="H6" s="7"/>
    </row>
    <row r="7" spans="1:8" x14ac:dyDescent="0.3">
      <c r="A7" s="8">
        <v>1196</v>
      </c>
      <c r="B7" s="8">
        <v>197</v>
      </c>
      <c r="C7" s="8">
        <v>6.25</v>
      </c>
      <c r="D7" s="8">
        <v>1966</v>
      </c>
      <c r="E7" s="8"/>
      <c r="F7" s="8"/>
      <c r="G7" s="7"/>
      <c r="H7" s="7"/>
    </row>
    <row r="8" spans="1:8" x14ac:dyDescent="0.3">
      <c r="A8" s="8">
        <v>1322</v>
      </c>
      <c r="B8" s="8">
        <v>199</v>
      </c>
      <c r="C8" s="8">
        <v>6.46</v>
      </c>
      <c r="D8" s="8">
        <v>1967</v>
      </c>
      <c r="E8" s="8"/>
      <c r="F8" s="8"/>
      <c r="G8" s="7"/>
      <c r="H8" s="7"/>
    </row>
    <row r="9" spans="1:8" x14ac:dyDescent="0.3">
      <c r="A9" s="8">
        <v>1545</v>
      </c>
      <c r="B9" s="8">
        <v>201</v>
      </c>
      <c r="C9" s="8">
        <v>6.97</v>
      </c>
      <c r="D9" s="8">
        <v>1968</v>
      </c>
      <c r="E9" s="8"/>
      <c r="F9" s="8"/>
      <c r="G9" s="7"/>
      <c r="H9" s="7"/>
    </row>
    <row r="10" spans="1:8" x14ac:dyDescent="0.3">
      <c r="A10" s="8">
        <v>1500</v>
      </c>
      <c r="B10" s="8">
        <v>203</v>
      </c>
      <c r="C10" s="8">
        <v>7.8</v>
      </c>
      <c r="D10" s="8">
        <v>1969</v>
      </c>
      <c r="E10" s="8"/>
      <c r="F10" s="8"/>
      <c r="G10" s="7"/>
      <c r="H10" s="7"/>
    </row>
    <row r="11" spans="1:8" x14ac:dyDescent="0.3">
      <c r="A11" s="8">
        <v>1434</v>
      </c>
      <c r="B11" s="8">
        <v>205</v>
      </c>
      <c r="C11" s="8">
        <v>8.4499999999999993</v>
      </c>
      <c r="D11" s="8">
        <v>1970</v>
      </c>
      <c r="E11" s="8"/>
      <c r="F11" s="8"/>
      <c r="G11" s="7"/>
      <c r="H11" s="7"/>
    </row>
    <row r="12" spans="1:8" x14ac:dyDescent="0.3">
      <c r="A12" s="8">
        <v>2085</v>
      </c>
      <c r="B12" s="8">
        <v>208</v>
      </c>
      <c r="C12" s="8">
        <v>7.74</v>
      </c>
      <c r="D12" s="8">
        <v>1971</v>
      </c>
      <c r="E12" s="8"/>
      <c r="F12" s="8"/>
      <c r="G12" s="7"/>
      <c r="H12" s="7"/>
    </row>
    <row r="13" spans="1:8" x14ac:dyDescent="0.3">
      <c r="A13" s="8">
        <v>2379</v>
      </c>
      <c r="B13" s="8">
        <v>210</v>
      </c>
      <c r="C13" s="8">
        <v>7.6</v>
      </c>
      <c r="D13" s="8">
        <v>1972</v>
      </c>
      <c r="E13" s="8"/>
      <c r="F13" s="8"/>
      <c r="G13" s="7"/>
      <c r="H13" s="7"/>
    </row>
    <row r="14" spans="1:8" x14ac:dyDescent="0.3">
      <c r="A14" s="8">
        <v>2057</v>
      </c>
      <c r="B14" s="8">
        <v>212</v>
      </c>
      <c r="C14" s="8">
        <v>7.96</v>
      </c>
      <c r="D14" s="8">
        <v>1973</v>
      </c>
      <c r="E14" s="8"/>
      <c r="F14" s="8"/>
      <c r="G14" s="7"/>
      <c r="H14" s="7"/>
    </row>
    <row r="15" spans="1:8" x14ac:dyDescent="0.3">
      <c r="A15" s="8">
        <v>1353</v>
      </c>
      <c r="B15" s="8">
        <v>214</v>
      </c>
      <c r="C15" s="8">
        <v>8.92</v>
      </c>
      <c r="D15" s="8">
        <v>1974</v>
      </c>
      <c r="E15" s="8"/>
      <c r="F15" s="8"/>
      <c r="G15" s="7"/>
      <c r="H15" s="7"/>
    </row>
    <row r="16" spans="1:8" x14ac:dyDescent="0.3">
      <c r="A16" s="8">
        <v>1171</v>
      </c>
      <c r="B16" s="8">
        <v>216</v>
      </c>
      <c r="C16" s="8">
        <v>9</v>
      </c>
      <c r="D16" s="8">
        <v>1975</v>
      </c>
      <c r="E16" s="8"/>
      <c r="F16" s="8"/>
      <c r="G16" s="7"/>
      <c r="H16" s="7"/>
    </row>
    <row r="17" spans="1:6" x14ac:dyDescent="0.3">
      <c r="A17" s="8">
        <v>1548</v>
      </c>
      <c r="B17" s="8">
        <v>218</v>
      </c>
      <c r="C17" s="8">
        <v>9</v>
      </c>
      <c r="D17" s="8">
        <v>1976</v>
      </c>
      <c r="E17" s="8"/>
      <c r="F17" s="8"/>
    </row>
    <row r="18" spans="1:6" x14ac:dyDescent="0.3">
      <c r="A18" s="8">
        <v>2002</v>
      </c>
      <c r="B18" s="8">
        <v>220</v>
      </c>
      <c r="C18" s="8">
        <v>9.02</v>
      </c>
      <c r="D18" s="8">
        <v>1977</v>
      </c>
      <c r="E18" s="8"/>
      <c r="F18" s="8"/>
    </row>
    <row r="19" spans="1:6" x14ac:dyDescent="0.3">
      <c r="A19" s="8">
        <v>2036</v>
      </c>
      <c r="B19" s="8">
        <v>223</v>
      </c>
      <c r="C19" s="8">
        <v>9.56</v>
      </c>
      <c r="D19" s="8">
        <v>1978</v>
      </c>
      <c r="E19" s="8"/>
      <c r="F19" s="8"/>
    </row>
    <row r="20" spans="1:6" x14ac:dyDescent="0.3">
      <c r="A20" s="8">
        <v>1760</v>
      </c>
      <c r="B20" s="8">
        <v>225</v>
      </c>
      <c r="C20" s="8">
        <v>10.78</v>
      </c>
      <c r="D20" s="8">
        <v>1979</v>
      </c>
      <c r="E20" s="8"/>
      <c r="F20" s="8"/>
    </row>
    <row r="21" spans="1:6" x14ac:dyDescent="0.3">
      <c r="A21" s="8">
        <v>1312</v>
      </c>
      <c r="B21" s="8">
        <v>228</v>
      </c>
      <c r="C21" s="8">
        <v>12.66</v>
      </c>
      <c r="D21" s="8">
        <v>1980</v>
      </c>
      <c r="E21" s="8"/>
      <c r="F21" s="8"/>
    </row>
    <row r="22" spans="1:6" x14ac:dyDescent="0.3">
      <c r="A22" s="8">
        <v>1100</v>
      </c>
      <c r="B22" s="8">
        <v>230</v>
      </c>
      <c r="C22" s="8">
        <v>14.7</v>
      </c>
      <c r="D22" s="8">
        <v>1981</v>
      </c>
      <c r="E22" s="8"/>
      <c r="F22" s="8"/>
    </row>
    <row r="23" spans="1:6" x14ac:dyDescent="0.3">
      <c r="A23" s="8">
        <v>1072</v>
      </c>
      <c r="B23" s="8">
        <v>232</v>
      </c>
      <c r="C23" s="8">
        <v>15.14</v>
      </c>
      <c r="D23" s="8">
        <v>1982</v>
      </c>
      <c r="E23" s="8"/>
      <c r="F23" s="8"/>
    </row>
    <row r="24" spans="1:6" x14ac:dyDescent="0.3">
      <c r="A24" s="8">
        <v>1712</v>
      </c>
      <c r="B24" s="8">
        <v>234</v>
      </c>
      <c r="C24" s="8">
        <v>12.57</v>
      </c>
      <c r="D24" s="8">
        <v>1983</v>
      </c>
      <c r="E24" s="8"/>
      <c r="F24" s="8"/>
    </row>
    <row r="25" spans="1:6" x14ac:dyDescent="0.3">
      <c r="A25" s="8">
        <v>1756</v>
      </c>
      <c r="B25" s="8">
        <v>236</v>
      </c>
      <c r="C25" s="8">
        <v>12.38</v>
      </c>
      <c r="D25" s="8">
        <v>1984</v>
      </c>
      <c r="E25" s="8"/>
      <c r="F25" s="8"/>
    </row>
    <row r="26" spans="1:6" x14ac:dyDescent="0.3">
      <c r="A26" s="8">
        <v>1745</v>
      </c>
      <c r="B26" s="8">
        <v>238</v>
      </c>
      <c r="C26" s="8">
        <v>11.55</v>
      </c>
      <c r="D26" s="8">
        <v>1985</v>
      </c>
      <c r="E26" s="8"/>
      <c r="F26" s="8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5BB083-47E4-4AF3-B81D-C2F38F89B80D}">
  <dimension ref="A1:D4"/>
  <sheetViews>
    <sheetView workbookViewId="0">
      <selection activeCell="M18" sqref="M18"/>
    </sheetView>
  </sheetViews>
  <sheetFormatPr defaultRowHeight="14.4" x14ac:dyDescent="0.3"/>
  <sheetData>
    <row r="1" spans="1:4" x14ac:dyDescent="0.3">
      <c r="A1" s="21"/>
      <c r="B1" s="21" t="s">
        <v>40</v>
      </c>
      <c r="C1" s="21" t="s">
        <v>41</v>
      </c>
      <c r="D1" s="21" t="s">
        <v>26</v>
      </c>
    </row>
    <row r="2" spans="1:4" x14ac:dyDescent="0.3">
      <c r="A2" s="19" t="s">
        <v>40</v>
      </c>
      <c r="B2" s="19">
        <v>1</v>
      </c>
      <c r="C2" s="19"/>
      <c r="D2" s="19"/>
    </row>
    <row r="3" spans="1:4" x14ac:dyDescent="0.3">
      <c r="A3" s="19" t="s">
        <v>41</v>
      </c>
      <c r="B3" s="19">
        <v>0.91367880000498225</v>
      </c>
      <c r="C3" s="19">
        <v>1</v>
      </c>
      <c r="D3" s="19"/>
    </row>
    <row r="4" spans="1:4" ht="15" thickBot="1" x14ac:dyDescent="0.35">
      <c r="A4" s="20" t="s">
        <v>26</v>
      </c>
      <c r="B4" s="20">
        <v>0.99965455806391845</v>
      </c>
      <c r="C4" s="20">
        <v>0.90995013611653575</v>
      </c>
      <c r="D4" s="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Europe</vt:lpstr>
      <vt:lpstr>Reg_1</vt:lpstr>
      <vt:lpstr>Reg_2</vt:lpstr>
      <vt:lpstr>Reg_3</vt:lpstr>
      <vt:lpstr>Autos</vt:lpstr>
      <vt:lpstr>Reg_Autos</vt:lpstr>
      <vt:lpstr>PriceAd</vt:lpstr>
      <vt:lpstr>Reg_PriceAd</vt:lpstr>
      <vt:lpstr>Heteroscedacity</vt:lpstr>
      <vt:lpstr>Reg_Het</vt:lpstr>
      <vt:lpstr>Housing</vt:lpstr>
      <vt:lpstr>Housing_correlation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Winston, Wayne L.</dc:creator>
  <cp:lastModifiedBy>Harshit</cp:lastModifiedBy>
  <dcterms:created xsi:type="dcterms:W3CDTF">2012-05-26T23:34:14Z</dcterms:created>
  <dcterms:modified xsi:type="dcterms:W3CDTF">2023-08-15T18:22:36Z</dcterms:modified>
</cp:coreProperties>
</file>