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y Drive\FA 2022\"/>
    </mc:Choice>
  </mc:AlternateContent>
  <xr:revisionPtr revIDLastSave="0" documentId="8_{8F8E6717-C8DE-4D30-B295-253D02AE4490}" xr6:coauthVersionLast="36" xr6:coauthVersionMax="36" xr10:uidLastSave="{00000000-0000-0000-0000-000000000000}"/>
  <bookViews>
    <workbookView xWindow="-105" yWindow="-105" windowWidth="16665" windowHeight="8865" xr2:uid="{00000000-000D-0000-FFFF-FFFF00000000}"/>
  </bookViews>
  <sheets>
    <sheet name="Formula" sheetId="7" r:id="rId1"/>
    <sheet name="BS" sheetId="9" r:id="rId2"/>
    <sheet name="PL" sheetId="8" r:id="rId3"/>
    <sheet name="CFS" sheetId="1" r:id="rId4"/>
    <sheet name="Liquidity" sheetId="2" r:id="rId5"/>
    <sheet name="Solvency" sheetId="3" r:id="rId6"/>
    <sheet name="Efficiency" sheetId="4" r:id="rId7"/>
    <sheet name="Profitabilty" sheetId="5" r:id="rId8"/>
  </sheets>
  <calcPr calcId="191029"/>
</workbook>
</file>

<file path=xl/calcChain.xml><?xml version="1.0" encoding="utf-8"?>
<calcChain xmlns="http://schemas.openxmlformats.org/spreadsheetml/2006/main">
  <c r="C7" i="5" l="1"/>
  <c r="D7" i="5"/>
  <c r="E7" i="5"/>
  <c r="F7" i="5"/>
  <c r="G7" i="5"/>
  <c r="H7" i="5"/>
  <c r="I7" i="5"/>
  <c r="J7" i="5"/>
  <c r="K7" i="5"/>
  <c r="L7" i="5"/>
  <c r="M7" i="5"/>
  <c r="N7" i="5"/>
  <c r="O7" i="5"/>
  <c r="P7" i="5"/>
  <c r="B7" i="5"/>
  <c r="C6" i="5"/>
  <c r="D6" i="5"/>
  <c r="E6" i="5"/>
  <c r="F6" i="5"/>
  <c r="G6" i="5"/>
  <c r="H6" i="5"/>
  <c r="I6" i="5"/>
  <c r="J6" i="5"/>
  <c r="K6" i="5"/>
  <c r="L6" i="5"/>
  <c r="M6" i="5"/>
  <c r="N6" i="5"/>
  <c r="O6" i="5"/>
  <c r="P6" i="5"/>
  <c r="B6" i="5"/>
  <c r="C5" i="5" l="1"/>
  <c r="D5" i="5"/>
  <c r="E5" i="5"/>
  <c r="F5" i="5"/>
  <c r="G5" i="5"/>
  <c r="H5" i="5"/>
  <c r="I5" i="5"/>
  <c r="J5" i="5"/>
  <c r="K5" i="5"/>
  <c r="L5" i="5"/>
  <c r="M5" i="5"/>
  <c r="N5" i="5"/>
  <c r="O5" i="5"/>
  <c r="P5" i="5"/>
  <c r="B5" i="5"/>
  <c r="C3" i="5"/>
  <c r="D3" i="5"/>
  <c r="E3" i="5"/>
  <c r="F3" i="5"/>
  <c r="G3" i="5"/>
  <c r="H3" i="5"/>
  <c r="I3" i="5"/>
  <c r="J3" i="5"/>
  <c r="K3" i="5"/>
  <c r="L3" i="5"/>
  <c r="M3" i="5"/>
  <c r="N3" i="5"/>
  <c r="O3" i="5"/>
  <c r="P3" i="5"/>
  <c r="B3" i="5"/>
  <c r="C4" i="5"/>
  <c r="D4" i="5"/>
  <c r="E4" i="5"/>
  <c r="F4" i="5"/>
  <c r="G4" i="5"/>
  <c r="H4" i="5"/>
  <c r="I4" i="5"/>
  <c r="J4" i="5"/>
  <c r="K4" i="5"/>
  <c r="L4" i="5"/>
  <c r="M4" i="5"/>
  <c r="N4" i="5"/>
  <c r="O4" i="5"/>
  <c r="P4" i="5"/>
  <c r="B4" i="5"/>
  <c r="C6" i="3"/>
  <c r="D6" i="3"/>
  <c r="E6" i="3"/>
  <c r="F6" i="3"/>
  <c r="G6" i="3"/>
  <c r="H6" i="3"/>
  <c r="I6" i="3"/>
  <c r="J6" i="3"/>
  <c r="K6" i="3"/>
  <c r="L6" i="3"/>
  <c r="M6" i="3"/>
  <c r="N6" i="3"/>
  <c r="O6" i="3"/>
  <c r="P6" i="3"/>
  <c r="B6" i="3"/>
  <c r="C5" i="3"/>
  <c r="D5" i="3"/>
  <c r="E5" i="3"/>
  <c r="F5" i="3"/>
  <c r="G5" i="3"/>
  <c r="H5" i="3"/>
  <c r="I5" i="3"/>
  <c r="J5" i="3"/>
  <c r="K5" i="3"/>
  <c r="L5" i="3"/>
  <c r="M5" i="3"/>
  <c r="N5" i="3"/>
  <c r="O5" i="3"/>
  <c r="P5" i="3"/>
  <c r="B5" i="3"/>
  <c r="C2" i="5"/>
  <c r="D2" i="5"/>
  <c r="E2" i="5"/>
  <c r="F2" i="5"/>
  <c r="G2" i="5"/>
  <c r="H2" i="5"/>
  <c r="I2" i="5"/>
  <c r="J2" i="5"/>
  <c r="K2" i="5"/>
  <c r="L2" i="5"/>
  <c r="M2" i="5"/>
  <c r="N2" i="5"/>
  <c r="O2" i="5"/>
  <c r="P2" i="5"/>
  <c r="B2" i="5"/>
  <c r="D6" i="4"/>
  <c r="D8" i="4" s="1"/>
  <c r="E6" i="4"/>
  <c r="E8" i="4" s="1"/>
  <c r="F6" i="4"/>
  <c r="F8" i="4" s="1"/>
  <c r="G6" i="4"/>
  <c r="G8" i="4" s="1"/>
  <c r="H6" i="4"/>
  <c r="H8" i="4" s="1"/>
  <c r="I6" i="4"/>
  <c r="I8" i="4" s="1"/>
  <c r="J6" i="4"/>
  <c r="J8" i="4" s="1"/>
  <c r="K6" i="4"/>
  <c r="K8" i="4" s="1"/>
  <c r="L6" i="4"/>
  <c r="L8" i="4" s="1"/>
  <c r="M6" i="4"/>
  <c r="M8" i="4" s="1"/>
  <c r="N6" i="4"/>
  <c r="N8" i="4" s="1"/>
  <c r="O6" i="4"/>
  <c r="O8" i="4" s="1"/>
  <c r="P6" i="4"/>
  <c r="P8" i="4" s="1"/>
  <c r="C6" i="4"/>
  <c r="C8" i="4" s="1"/>
  <c r="C5" i="4"/>
  <c r="D5" i="4"/>
  <c r="E5" i="4"/>
  <c r="F5" i="4"/>
  <c r="G5" i="4"/>
  <c r="H5" i="4"/>
  <c r="I5" i="4"/>
  <c r="J5" i="4"/>
  <c r="K5" i="4"/>
  <c r="L5" i="4"/>
  <c r="M5" i="4"/>
  <c r="N5" i="4"/>
  <c r="O5" i="4"/>
  <c r="P5" i="4"/>
  <c r="B5" i="4"/>
  <c r="C4" i="4"/>
  <c r="D4" i="4"/>
  <c r="E4" i="4"/>
  <c r="F4" i="4"/>
  <c r="G4" i="4"/>
  <c r="H4" i="4"/>
  <c r="I4" i="4"/>
  <c r="J4" i="4"/>
  <c r="K4" i="4"/>
  <c r="L4" i="4"/>
  <c r="M4" i="4"/>
  <c r="N4" i="4"/>
  <c r="O4" i="4"/>
  <c r="P4" i="4"/>
  <c r="B4" i="4"/>
  <c r="C3" i="4"/>
  <c r="C7" i="4" s="1"/>
  <c r="D3" i="4"/>
  <c r="D7" i="4" s="1"/>
  <c r="E3" i="4"/>
  <c r="E7" i="4" s="1"/>
  <c r="F3" i="4"/>
  <c r="F7" i="4" s="1"/>
  <c r="G3" i="4"/>
  <c r="G7" i="4" s="1"/>
  <c r="H3" i="4"/>
  <c r="H7" i="4" s="1"/>
  <c r="I3" i="4"/>
  <c r="I7" i="4" s="1"/>
  <c r="J3" i="4"/>
  <c r="J7" i="4" s="1"/>
  <c r="K3" i="4"/>
  <c r="K7" i="4" s="1"/>
  <c r="L3" i="4"/>
  <c r="L7" i="4" s="1"/>
  <c r="M3" i="4"/>
  <c r="M7" i="4" s="1"/>
  <c r="N3" i="4"/>
  <c r="N7" i="4" s="1"/>
  <c r="O3" i="4"/>
  <c r="O7" i="4" s="1"/>
  <c r="P3" i="4"/>
  <c r="P7" i="4" s="1"/>
  <c r="B3" i="4"/>
  <c r="B7" i="4" s="1"/>
  <c r="C2" i="4"/>
  <c r="D2" i="4"/>
  <c r="E2" i="4"/>
  <c r="F2" i="4"/>
  <c r="G2" i="4"/>
  <c r="H2" i="4"/>
  <c r="I2" i="4"/>
  <c r="J2" i="4"/>
  <c r="K2" i="4"/>
  <c r="L2" i="4"/>
  <c r="M2" i="4"/>
  <c r="N2" i="4"/>
  <c r="O2" i="4"/>
  <c r="P2" i="4"/>
  <c r="B2" i="4"/>
  <c r="C4" i="3" l="1"/>
  <c r="D4" i="3"/>
  <c r="E4" i="3"/>
  <c r="F4" i="3"/>
  <c r="G4" i="3"/>
  <c r="H4" i="3"/>
  <c r="I4" i="3"/>
  <c r="J4" i="3"/>
  <c r="K4" i="3"/>
  <c r="L4" i="3"/>
  <c r="M4" i="3"/>
  <c r="N4" i="3"/>
  <c r="O4" i="3"/>
  <c r="P4" i="3"/>
  <c r="B4" i="3"/>
  <c r="C3" i="3"/>
  <c r="D3" i="3"/>
  <c r="E3" i="3"/>
  <c r="F3" i="3"/>
  <c r="G3" i="3"/>
  <c r="H3" i="3"/>
  <c r="I3" i="3"/>
  <c r="J3" i="3"/>
  <c r="K3" i="3"/>
  <c r="L3" i="3"/>
  <c r="M3" i="3"/>
  <c r="N3" i="3"/>
  <c r="O3" i="3"/>
  <c r="P3" i="3"/>
  <c r="B3" i="3"/>
  <c r="C2" i="3"/>
  <c r="D2" i="3"/>
  <c r="E2" i="3"/>
  <c r="F2" i="3"/>
  <c r="G2" i="3"/>
  <c r="H2" i="3"/>
  <c r="I2" i="3"/>
  <c r="J2" i="3"/>
  <c r="K2" i="3"/>
  <c r="L2" i="3"/>
  <c r="M2" i="3"/>
  <c r="N2" i="3"/>
  <c r="O2" i="3"/>
  <c r="P2" i="3"/>
  <c r="B2" i="3"/>
  <c r="C5" i="2"/>
  <c r="D5" i="2"/>
  <c r="E5" i="2"/>
  <c r="F5" i="2"/>
  <c r="G5" i="2"/>
  <c r="H5" i="2"/>
  <c r="I5" i="2"/>
  <c r="J5" i="2"/>
  <c r="K5" i="2"/>
  <c r="L5" i="2"/>
  <c r="M5" i="2"/>
  <c r="N5" i="2"/>
  <c r="O5" i="2"/>
  <c r="P5" i="2"/>
  <c r="B5" i="2"/>
  <c r="C3" i="2"/>
  <c r="D3" i="2"/>
  <c r="E3" i="2"/>
  <c r="F3" i="2"/>
  <c r="G3" i="2"/>
  <c r="H3" i="2"/>
  <c r="I3" i="2"/>
  <c r="J3" i="2"/>
  <c r="K3" i="2"/>
  <c r="L3" i="2"/>
  <c r="M3" i="2"/>
  <c r="N3" i="2"/>
  <c r="O3" i="2"/>
  <c r="P3" i="2"/>
  <c r="C4" i="2"/>
  <c r="D4" i="2"/>
  <c r="E4" i="2"/>
  <c r="F4" i="2"/>
  <c r="G4" i="2"/>
  <c r="H4" i="2"/>
  <c r="I4" i="2"/>
  <c r="J4" i="2"/>
  <c r="K4" i="2"/>
  <c r="L4" i="2"/>
  <c r="M4" i="2"/>
  <c r="N4" i="2"/>
  <c r="O4" i="2"/>
  <c r="P4" i="2"/>
  <c r="B4" i="2"/>
  <c r="B3" i="2"/>
  <c r="C2" i="2"/>
  <c r="D2" i="2"/>
  <c r="E2" i="2"/>
  <c r="F2" i="2"/>
  <c r="G2" i="2"/>
  <c r="H2" i="2"/>
  <c r="I2" i="2"/>
  <c r="J2" i="2"/>
  <c r="K2" i="2"/>
  <c r="L2" i="2"/>
  <c r="M2" i="2"/>
  <c r="N2" i="2"/>
  <c r="O2" i="2"/>
  <c r="P2" i="2"/>
  <c r="B2" i="2"/>
</calcChain>
</file>

<file path=xl/sharedStrings.xml><?xml version="1.0" encoding="utf-8"?>
<sst xmlns="http://schemas.openxmlformats.org/spreadsheetml/2006/main" count="175" uniqueCount="156">
  <si>
    <t>Current Ratio</t>
  </si>
  <si>
    <t>Quick Ratio</t>
  </si>
  <si>
    <t>Cash Position Ratio</t>
  </si>
  <si>
    <t>CFO/CL</t>
  </si>
  <si>
    <t>Current Asset/CurrentLiability</t>
  </si>
  <si>
    <t>Quick Asset/Current Liability</t>
  </si>
  <si>
    <t>(Cash+Bank) / Current Liability</t>
  </si>
  <si>
    <t>Cash from operating activity / Current Liability</t>
  </si>
  <si>
    <t xml:space="preserve">      SOURCES  OF  FUNDS :</t>
  </si>
  <si>
    <t xml:space="preserve">      Share Capital</t>
  </si>
  <si>
    <t xml:space="preserve">      Reserves Total</t>
  </si>
  <si>
    <t xml:space="preserve">      Equity Share Warrants</t>
  </si>
  <si>
    <t xml:space="preserve">      Equity Application Money</t>
  </si>
  <si>
    <t xml:space="preserve">      Total Shareholders Funds</t>
  </si>
  <si>
    <t xml:space="preserve">      Secured Loans</t>
  </si>
  <si>
    <t xml:space="preserve">      Unsecured Loans</t>
  </si>
  <si>
    <t xml:space="preserve">      Total Debt</t>
  </si>
  <si>
    <t xml:space="preserve">      Other Liabilities</t>
  </si>
  <si>
    <t xml:space="preserve">      Total Liabilities</t>
  </si>
  <si>
    <t xml:space="preserve">      APPLICATION OF FUNDS :</t>
  </si>
  <si>
    <t xml:space="preserve">      Gross Block</t>
  </si>
  <si>
    <t xml:space="preserve">      Less : Accumulated Depreciation</t>
  </si>
  <si>
    <t xml:space="preserve">      Less:Impairment of Assets</t>
  </si>
  <si>
    <t xml:space="preserve">      Net Block</t>
  </si>
  <si>
    <t xml:space="preserve">      Lease Adjustment</t>
  </si>
  <si>
    <t xml:space="preserve">      Capital Work in Progress</t>
  </si>
  <si>
    <t xml:space="preserve">      Producing Properties</t>
  </si>
  <si>
    <t xml:space="preserve">      Investments</t>
  </si>
  <si>
    <t xml:space="preserve">      Current Assets, Loans &amp; Advances</t>
  </si>
  <si>
    <t xml:space="preserve">      Inventories</t>
  </si>
  <si>
    <t xml:space="preserve">      Sundry Debtors</t>
  </si>
  <si>
    <t xml:space="preserve">      Cash and Bank</t>
  </si>
  <si>
    <t xml:space="preserve">      Loans and Advances</t>
  </si>
  <si>
    <t xml:space="preserve">      Total Current Assets</t>
  </si>
  <si>
    <t xml:space="preserve">      Less : Current Liabilities and Provisions</t>
  </si>
  <si>
    <t xml:space="preserve">      Current Liabilities</t>
  </si>
  <si>
    <t xml:space="preserve">      Provisions</t>
  </si>
  <si>
    <t xml:space="preserve">      Total Current Liabilities</t>
  </si>
  <si>
    <t xml:space="preserve">      Net Current Assets</t>
  </si>
  <si>
    <t xml:space="preserve">      Miscellaneous Expenses not written off</t>
  </si>
  <si>
    <t xml:space="preserve">      Deferred Tax Assets</t>
  </si>
  <si>
    <t xml:space="preserve">      Deferred Tax Liability</t>
  </si>
  <si>
    <t xml:space="preserve">      Net Deferred Tax</t>
  </si>
  <si>
    <t xml:space="preserve">      Other Assets</t>
  </si>
  <si>
    <t xml:space="preserve">      Total Assets</t>
  </si>
  <si>
    <t xml:space="preserve">      Contingent Liabilities</t>
  </si>
  <si>
    <t xml:space="preserve">      INCOME :</t>
  </si>
  <si>
    <t xml:space="preserve">      Sales Turnover</t>
  </si>
  <si>
    <t xml:space="preserve">      Excise Duty</t>
  </si>
  <si>
    <t xml:space="preserve">      Net Sales</t>
  </si>
  <si>
    <t xml:space="preserve">      Other Income</t>
  </si>
  <si>
    <t xml:space="preserve">      Stock Adjustments</t>
  </si>
  <si>
    <t xml:space="preserve">      Total Income</t>
  </si>
  <si>
    <t xml:space="preserve">      EXPENDITURE :</t>
  </si>
  <si>
    <t xml:space="preserve">      Raw Materials</t>
  </si>
  <si>
    <t xml:space="preserve">      Power &amp; Fuel Cost</t>
  </si>
  <si>
    <t xml:space="preserve">      Employee Cost</t>
  </si>
  <si>
    <t xml:space="preserve">      Other Manufacturing Expenses</t>
  </si>
  <si>
    <t xml:space="preserve">      Selling and Administration Expenses</t>
  </si>
  <si>
    <t xml:space="preserve">      Miscellaneous Expenses</t>
  </si>
  <si>
    <t xml:space="preserve">      Less: Pre-operative Expenses Capitalised</t>
  </si>
  <si>
    <t xml:space="preserve">      Total Expenditure</t>
  </si>
  <si>
    <t xml:space="preserve">      Operating Profit</t>
  </si>
  <si>
    <t xml:space="preserve">      Interest</t>
  </si>
  <si>
    <t xml:space="preserve">      Gross Profit</t>
  </si>
  <si>
    <t xml:space="preserve">      Depreciation</t>
  </si>
  <si>
    <t xml:space="preserve">      Profit Before Tax</t>
  </si>
  <si>
    <t xml:space="preserve">      Tax</t>
  </si>
  <si>
    <t xml:space="preserve">      Fringe Benefit tax</t>
  </si>
  <si>
    <t xml:space="preserve">      Deferred Tax</t>
  </si>
  <si>
    <t xml:space="preserve">      Reported Net Profit</t>
  </si>
  <si>
    <t xml:space="preserve">      Extraordinary Items</t>
  </si>
  <si>
    <t xml:space="preserve">      Adjusted Net Profit</t>
  </si>
  <si>
    <t xml:space="preserve">      Adjst. below Net Profit</t>
  </si>
  <si>
    <t xml:space="preserve">      P &amp; L Balance brought forward</t>
  </si>
  <si>
    <t xml:space="preserve">      Statutory Appropriations</t>
  </si>
  <si>
    <t xml:space="preserve">      Appropriations</t>
  </si>
  <si>
    <t xml:space="preserve">      P &amp; L Balance carried down</t>
  </si>
  <si>
    <t xml:space="preserve">      Dividend</t>
  </si>
  <si>
    <t xml:space="preserve">      Preference Dividend</t>
  </si>
  <si>
    <t xml:space="preserve">      Equity Dividend %</t>
  </si>
  <si>
    <t xml:space="preserve">      Dividend Per Share(Rs)</t>
  </si>
  <si>
    <t xml:space="preserve">      Earnings Per Share-Unit Curr</t>
  </si>
  <si>
    <t xml:space="preserve">      Earnings Per Share(Adj)-Unit Curr</t>
  </si>
  <si>
    <t xml:space="preserve">      Book Value-Unit Curr</t>
  </si>
  <si>
    <t xml:space="preserve">      Book Value(Adj)-Unit Curr</t>
  </si>
  <si>
    <t xml:space="preserve">      Cash Flow Summary</t>
  </si>
  <si>
    <t xml:space="preserve">      Cash and Cash Equivalents at Beginning of the year</t>
  </si>
  <si>
    <t xml:space="preserve">      Net Cash from Operating Activities</t>
  </si>
  <si>
    <t xml:space="preserve">      Net Cash Used in Investing Activities</t>
  </si>
  <si>
    <t xml:space="preserve">      Net Cash Used in Financing Activities</t>
  </si>
  <si>
    <t xml:space="preserve">      Net Inc/(Dec) in Cash and Cash Equivalent</t>
  </si>
  <si>
    <t xml:space="preserve">      Cash and Cash Equivalents at End of the year</t>
  </si>
  <si>
    <t xml:space="preserve">      Year</t>
  </si>
  <si>
    <t>Debt/Equity</t>
  </si>
  <si>
    <t>Debt/Asset</t>
  </si>
  <si>
    <t>Debt/Capital</t>
  </si>
  <si>
    <t>Interest Coerage Ratio</t>
  </si>
  <si>
    <t>Fixed Charge Coverage ratio</t>
  </si>
  <si>
    <t>Total Debt/ Shareholder's Fund</t>
  </si>
  <si>
    <t>Total Debt/ Total Asset</t>
  </si>
  <si>
    <t>Total Debt/ Total Capital</t>
  </si>
  <si>
    <t>EBIT/ Fixed Charges</t>
  </si>
  <si>
    <t>Solvency Ratios examines firm's ability to pay off its long term obligation</t>
  </si>
  <si>
    <t>Liquidity Ratios examines firm's ability to pay off its short term obligation or current liability</t>
  </si>
  <si>
    <t>Debt/Equity Ratio</t>
  </si>
  <si>
    <t>Inventory Turnoer Ratio</t>
  </si>
  <si>
    <t>Working Capital Turnover Ratio</t>
  </si>
  <si>
    <t>Asset Turnover Ratio</t>
  </si>
  <si>
    <t>Debtor Turnover Ratio</t>
  </si>
  <si>
    <t>Average Collection Period</t>
  </si>
  <si>
    <t>Average Payable Period</t>
  </si>
  <si>
    <t>FINANCIAL STATEMENT ANALYSIS</t>
  </si>
  <si>
    <t>Creditors Turnover Ratio</t>
  </si>
  <si>
    <t>NA</t>
  </si>
  <si>
    <t>Sales/Total Asets</t>
  </si>
  <si>
    <t>365/Debtor Turnover Ratio</t>
  </si>
  <si>
    <t>EFFICIENCY / TURNOVER RATIOS</t>
  </si>
  <si>
    <t>SOLVENCY RATIOS</t>
  </si>
  <si>
    <t>LIQUIDITY RATIOS</t>
  </si>
  <si>
    <t>Gross Profit Ratio</t>
  </si>
  <si>
    <t>Operating Profit Ratio</t>
  </si>
  <si>
    <t>Return on Equity</t>
  </si>
  <si>
    <t>Return on Capital Employed</t>
  </si>
  <si>
    <t>EBIT Margin</t>
  </si>
  <si>
    <t>EBT Margin</t>
  </si>
  <si>
    <t>Gross Profit / Sales</t>
  </si>
  <si>
    <t>EBIT/ Sales</t>
  </si>
  <si>
    <t>EBT/ Sales</t>
  </si>
  <si>
    <t>Operating Profit/ Sales</t>
  </si>
  <si>
    <t>Efficiency Ratio's examines firm's efficiency in utilizing its resources</t>
  </si>
  <si>
    <t>Examines firm's profitability</t>
  </si>
  <si>
    <t>VALUATION</t>
  </si>
  <si>
    <t>Price Earnings Ratio</t>
  </si>
  <si>
    <t>Price Book Value Ratio</t>
  </si>
  <si>
    <t>Market Price of Share/Earnings per share</t>
  </si>
  <si>
    <t>Market Price of Share/Book value per share</t>
  </si>
  <si>
    <t>Comments upon valuation of firm in capital market</t>
  </si>
  <si>
    <t>Inventory Turnover Ratio</t>
  </si>
  <si>
    <t>Interest Coverage Ratio</t>
  </si>
  <si>
    <t>Sales/Gross Working Capital</t>
  </si>
  <si>
    <t>Dividend Yield</t>
  </si>
  <si>
    <t>Annual dividend/Market Price of Share</t>
  </si>
  <si>
    <t>EBIT/ Interest on long term loans</t>
  </si>
  <si>
    <t>COGS (Sales)/Inentory</t>
  </si>
  <si>
    <t>EAT/ Shareholders Fund</t>
  </si>
  <si>
    <t>EBIT/ Capital Employed</t>
  </si>
  <si>
    <t>PROFITABILITY RATIOS</t>
  </si>
  <si>
    <t>Return on Assets</t>
  </si>
  <si>
    <t>EBIT/Total Assets</t>
  </si>
  <si>
    <t>Earnings Per Share (EPS)</t>
  </si>
  <si>
    <t>Net Income - Preferred dividend/Number of shares outstanding</t>
  </si>
  <si>
    <t>Debtor/A/R Turnover Ratio</t>
  </si>
  <si>
    <t>Credit Sales/Debtors (A/R)</t>
  </si>
  <si>
    <t>Credit Purchases/Creditors</t>
  </si>
  <si>
    <t>365/Creditors Turnover Ratio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</si>
</sst>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Arial"/>
      <family val="2"/>
    </font>
    <font>
      <b/>
      <sz val="14"/>
      <color theme="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49998474074526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applyBorder="1"/>
    <xf numFmtId="2" fontId="2" fillId="2" borderId="1" xfId="0" applyNumberFormat="1" applyFont="1" applyFill="1" applyBorder="1" applyAlignment="1">
      <alignment horizontal="center" vertical="center"/>
    </xf>
    <xf numFmtId="0" fontId="0" fillId="3" borderId="3" xfId="0" applyFill="1" applyBorder="1"/>
    <xf numFmtId="0" fontId="1" fillId="3" borderId="6" xfId="0" applyFont="1" applyFill="1" applyBorder="1"/>
    <xf numFmtId="2" fontId="2" fillId="2" borderId="12" xfId="0" applyNumberFormat="1" applyFont="1" applyFill="1" applyBorder="1" applyAlignment="1">
      <alignment horizontal="center" vertical="center"/>
    </xf>
    <xf numFmtId="0" fontId="1" fillId="3" borderId="8" xfId="0" applyFont="1" applyFill="1" applyBorder="1"/>
    <xf numFmtId="2" fontId="2" fillId="2" borderId="13" xfId="0" applyNumberFormat="1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0" fontId="1" fillId="3" borderId="2" xfId="0" applyFont="1" applyFill="1" applyBorder="1"/>
    <xf numFmtId="0" fontId="1" fillId="3" borderId="9" xfId="0" applyFont="1" applyFill="1" applyBorder="1"/>
    <xf numFmtId="0" fontId="1" fillId="3" borderId="1" xfId="0" applyFont="1" applyFill="1" applyBorder="1" applyAlignment="1">
      <alignment horizontal="left" vertical="center"/>
    </xf>
    <xf numFmtId="0" fontId="1" fillId="3" borderId="3" xfId="0" applyFont="1" applyFill="1" applyBorder="1"/>
    <xf numFmtId="0" fontId="1" fillId="3" borderId="8" xfId="0" applyFont="1" applyFill="1" applyBorder="1" applyAlignment="1"/>
    <xf numFmtId="0" fontId="6" fillId="0" borderId="0" xfId="0" applyFont="1"/>
    <xf numFmtId="0" fontId="1" fillId="3" borderId="11" xfId="0" applyFont="1" applyFill="1" applyBorder="1"/>
    <xf numFmtId="0" fontId="1" fillId="3" borderId="22" xfId="0" applyFont="1" applyFill="1" applyBorder="1"/>
    <xf numFmtId="0" fontId="1" fillId="3" borderId="1" xfId="0" applyFont="1" applyFill="1" applyBorder="1"/>
    <xf numFmtId="0" fontId="1" fillId="3" borderId="13" xfId="0" applyFont="1" applyFill="1" applyBorder="1"/>
    <xf numFmtId="0" fontId="1" fillId="3" borderId="3" xfId="0" applyFont="1" applyFill="1" applyBorder="1" applyAlignment="1">
      <alignment horizontal="left" vertical="center"/>
    </xf>
    <xf numFmtId="0" fontId="1" fillId="3" borderId="11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  <xf numFmtId="0" fontId="1" fillId="3" borderId="8" xfId="0" applyFont="1" applyFill="1" applyBorder="1" applyAlignment="1">
      <alignment horizontal="left" vertical="center" wrapText="1"/>
    </xf>
    <xf numFmtId="0" fontId="1" fillId="3" borderId="13" xfId="0" applyFont="1" applyFill="1" applyBorder="1" applyAlignment="1">
      <alignment horizontal="left" vertical="center"/>
    </xf>
    <xf numFmtId="0" fontId="1" fillId="3" borderId="23" xfId="0" applyFont="1" applyFill="1" applyBorder="1"/>
    <xf numFmtId="0" fontId="3" fillId="0" borderId="0" xfId="0" applyFont="1" applyAlignment="1">
      <alignment horizontal="center" vertical="center"/>
    </xf>
    <xf numFmtId="0" fontId="1" fillId="3" borderId="24" xfId="0" applyFont="1" applyFill="1" applyBorder="1"/>
    <xf numFmtId="0" fontId="1" fillId="3" borderId="25" xfId="0" applyFont="1" applyFill="1" applyBorder="1"/>
    <xf numFmtId="0" fontId="2" fillId="5" borderId="12" xfId="0" applyFont="1" applyFill="1" applyBorder="1" applyAlignment="1">
      <alignment horizontal="center" vertical="center"/>
    </xf>
    <xf numFmtId="0" fontId="2" fillId="5" borderId="14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/>
    </xf>
    <xf numFmtId="0" fontId="5" fillId="5" borderId="20" xfId="0" applyFont="1" applyFill="1" applyBorder="1" applyAlignment="1">
      <alignment horizontal="center"/>
    </xf>
    <xf numFmtId="0" fontId="5" fillId="5" borderId="21" xfId="0" applyFont="1" applyFill="1" applyBorder="1" applyAlignment="1">
      <alignment horizontal="center"/>
    </xf>
    <xf numFmtId="0" fontId="4" fillId="4" borderId="19" xfId="0" applyFont="1" applyFill="1" applyBorder="1" applyAlignment="1">
      <alignment horizontal="center" vertical="center"/>
    </xf>
    <xf numFmtId="0" fontId="4" fillId="4" borderId="20" xfId="0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/>
    </xf>
    <xf numFmtId="0" fontId="2" fillId="5" borderId="15" xfId="0" applyFont="1" applyFill="1" applyBorder="1" applyAlignment="1">
      <alignment horizontal="center" vertical="center" wrapText="1"/>
    </xf>
    <xf numFmtId="0" fontId="2" fillId="5" borderId="16" xfId="0" applyFont="1" applyFill="1" applyBorder="1" applyAlignment="1">
      <alignment horizontal="center" vertical="center" wrapText="1"/>
    </xf>
    <xf numFmtId="0" fontId="2" fillId="5" borderId="17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 wrapText="1"/>
    </xf>
    <xf numFmtId="0" fontId="2" fillId="5" borderId="7" xfId="0" applyFont="1" applyFill="1" applyBorder="1" applyAlignment="1">
      <alignment horizontal="center" vertical="center" wrapText="1"/>
    </xf>
    <xf numFmtId="0" fontId="2" fillId="5" borderId="10" xfId="0" applyFont="1" applyFill="1" applyBorder="1" applyAlignment="1">
      <alignment horizontal="center" vertical="center" wrapText="1"/>
    </xf>
    <xf numFmtId="0" fontId="2" fillId="5" borderId="15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3"/>
  <sheetViews>
    <sheetView tabSelected="1" zoomScale="75" zoomScaleNormal="90" workbookViewId="0">
      <selection activeCell="I23" sqref="I23"/>
    </sheetView>
  </sheetViews>
  <sheetFormatPr defaultRowHeight="15" x14ac:dyDescent="0.25"/>
  <cols>
    <col min="1" max="1" width="29" bestFit="1" customWidth="1"/>
    <col min="2" max="2" width="55.85546875" bestFit="1" customWidth="1"/>
    <col min="3" max="3" width="58.85546875" customWidth="1"/>
  </cols>
  <sheetData>
    <row r="1" spans="1:3" ht="19.5" thickBot="1" x14ac:dyDescent="0.3">
      <c r="A1" s="43" t="s">
        <v>112</v>
      </c>
      <c r="B1" s="44"/>
      <c r="C1" s="45"/>
    </row>
    <row r="2" spans="1:3" ht="16.5" thickBot="1" x14ac:dyDescent="0.3">
      <c r="A2" s="40" t="s">
        <v>119</v>
      </c>
      <c r="B2" s="41"/>
      <c r="C2" s="42"/>
    </row>
    <row r="3" spans="1:3" x14ac:dyDescent="0.25">
      <c r="A3" s="16" t="s">
        <v>0</v>
      </c>
      <c r="B3" s="28" t="s">
        <v>4</v>
      </c>
      <c r="C3" s="49" t="s">
        <v>104</v>
      </c>
    </row>
    <row r="4" spans="1:3" x14ac:dyDescent="0.25">
      <c r="A4" s="8" t="s">
        <v>1</v>
      </c>
      <c r="B4" s="13" t="s">
        <v>5</v>
      </c>
      <c r="C4" s="50"/>
    </row>
    <row r="5" spans="1:3" x14ac:dyDescent="0.25">
      <c r="A5" s="8" t="s">
        <v>2</v>
      </c>
      <c r="B5" s="13" t="s">
        <v>6</v>
      </c>
      <c r="C5" s="50"/>
    </row>
    <row r="6" spans="1:3" ht="15.75" thickBot="1" x14ac:dyDescent="0.3">
      <c r="A6" s="10" t="s">
        <v>3</v>
      </c>
      <c r="B6" s="14" t="s">
        <v>7</v>
      </c>
      <c r="C6" s="51"/>
    </row>
    <row r="7" spans="1:3" ht="16.5" thickBot="1" x14ac:dyDescent="0.3">
      <c r="A7" s="40" t="s">
        <v>118</v>
      </c>
      <c r="B7" s="41"/>
      <c r="C7" s="42"/>
    </row>
    <row r="8" spans="1:3" x14ac:dyDescent="0.25">
      <c r="A8" s="23" t="s">
        <v>105</v>
      </c>
      <c r="B8" s="24" t="s">
        <v>99</v>
      </c>
      <c r="C8" s="49" t="s">
        <v>103</v>
      </c>
    </row>
    <row r="9" spans="1:3" x14ac:dyDescent="0.25">
      <c r="A9" s="25" t="s">
        <v>95</v>
      </c>
      <c r="B9" s="15" t="s">
        <v>100</v>
      </c>
      <c r="C9" s="50"/>
    </row>
    <row r="10" spans="1:3" x14ac:dyDescent="0.25">
      <c r="A10" s="25" t="s">
        <v>96</v>
      </c>
      <c r="B10" s="15" t="s">
        <v>101</v>
      </c>
      <c r="C10" s="50"/>
    </row>
    <row r="11" spans="1:3" x14ac:dyDescent="0.25">
      <c r="A11" s="25" t="s">
        <v>139</v>
      </c>
      <c r="B11" s="15" t="s">
        <v>143</v>
      </c>
      <c r="C11" s="50"/>
    </row>
    <row r="12" spans="1:3" ht="15.75" thickBot="1" x14ac:dyDescent="0.3">
      <c r="A12" s="26" t="s">
        <v>98</v>
      </c>
      <c r="B12" s="27" t="s">
        <v>102</v>
      </c>
      <c r="C12" s="51"/>
    </row>
    <row r="13" spans="1:3" s="18" customFormat="1" ht="16.5" thickBot="1" x14ac:dyDescent="0.3">
      <c r="A13" s="40" t="s">
        <v>117</v>
      </c>
      <c r="B13" s="41"/>
      <c r="C13" s="42"/>
    </row>
    <row r="14" spans="1:3" ht="15.75" thickBot="1" x14ac:dyDescent="0.3">
      <c r="A14" s="16" t="s">
        <v>138</v>
      </c>
      <c r="B14" s="19" t="s">
        <v>144</v>
      </c>
      <c r="C14" s="46" t="s">
        <v>130</v>
      </c>
    </row>
    <row r="15" spans="1:3" ht="15.75" thickBot="1" x14ac:dyDescent="0.3">
      <c r="A15" s="8" t="s">
        <v>152</v>
      </c>
      <c r="B15" s="19" t="s">
        <v>153</v>
      </c>
      <c r="C15" s="47"/>
    </row>
    <row r="16" spans="1:3" ht="15.75" thickBot="1" x14ac:dyDescent="0.3">
      <c r="A16" s="8" t="s">
        <v>107</v>
      </c>
      <c r="B16" s="19" t="s">
        <v>140</v>
      </c>
      <c r="C16" s="47"/>
    </row>
    <row r="17" spans="1:3" ht="15.75" thickBot="1" x14ac:dyDescent="0.3">
      <c r="A17" s="8" t="s">
        <v>108</v>
      </c>
      <c r="B17" s="19" t="s">
        <v>115</v>
      </c>
      <c r="C17" s="47"/>
    </row>
    <row r="18" spans="1:3" ht="15.75" thickBot="1" x14ac:dyDescent="0.3">
      <c r="A18" s="8" t="s">
        <v>113</v>
      </c>
      <c r="B18" s="19" t="s">
        <v>154</v>
      </c>
      <c r="C18" s="47"/>
    </row>
    <row r="19" spans="1:3" ht="15.75" thickBot="1" x14ac:dyDescent="0.3">
      <c r="A19" s="8" t="s">
        <v>110</v>
      </c>
      <c r="B19" s="19" t="s">
        <v>116</v>
      </c>
      <c r="C19" s="47"/>
    </row>
    <row r="20" spans="1:3" ht="15.75" thickBot="1" x14ac:dyDescent="0.3">
      <c r="A20" s="10" t="s">
        <v>111</v>
      </c>
      <c r="B20" s="20" t="s">
        <v>155</v>
      </c>
      <c r="C20" s="48"/>
    </row>
    <row r="21" spans="1:3" ht="16.5" thickBot="1" x14ac:dyDescent="0.3">
      <c r="A21" s="37" t="s">
        <v>147</v>
      </c>
      <c r="B21" s="38"/>
      <c r="C21" s="39"/>
    </row>
    <row r="22" spans="1:3" x14ac:dyDescent="0.25">
      <c r="A22" s="16" t="s">
        <v>120</v>
      </c>
      <c r="B22" s="19" t="s">
        <v>126</v>
      </c>
      <c r="C22" s="52" t="s">
        <v>131</v>
      </c>
    </row>
    <row r="23" spans="1:3" x14ac:dyDescent="0.25">
      <c r="A23" s="8" t="s">
        <v>121</v>
      </c>
      <c r="B23" s="21" t="s">
        <v>129</v>
      </c>
      <c r="C23" s="53"/>
    </row>
    <row r="24" spans="1:3" x14ac:dyDescent="0.25">
      <c r="A24" s="8" t="s">
        <v>124</v>
      </c>
      <c r="B24" s="21" t="s">
        <v>127</v>
      </c>
      <c r="C24" s="53"/>
    </row>
    <row r="25" spans="1:3" x14ac:dyDescent="0.25">
      <c r="A25" s="8" t="s">
        <v>125</v>
      </c>
      <c r="B25" s="21" t="s">
        <v>128</v>
      </c>
      <c r="C25" s="53"/>
    </row>
    <row r="26" spans="1:3" ht="15.75" thickBot="1" x14ac:dyDescent="0.3">
      <c r="A26" s="10" t="s">
        <v>123</v>
      </c>
      <c r="B26" s="22" t="s">
        <v>146</v>
      </c>
      <c r="C26" s="53"/>
    </row>
    <row r="27" spans="1:3" x14ac:dyDescent="0.25">
      <c r="A27" s="8" t="s">
        <v>122</v>
      </c>
      <c r="B27" s="21" t="s">
        <v>145</v>
      </c>
      <c r="C27" s="53"/>
    </row>
    <row r="28" spans="1:3" x14ac:dyDescent="0.25">
      <c r="A28" s="30" t="s">
        <v>148</v>
      </c>
      <c r="B28" s="31" t="s">
        <v>149</v>
      </c>
      <c r="C28" s="53"/>
    </row>
    <row r="29" spans="1:3" ht="15.75" thickBot="1" x14ac:dyDescent="0.3">
      <c r="A29" s="30" t="s">
        <v>150</v>
      </c>
      <c r="B29" s="31" t="s">
        <v>151</v>
      </c>
      <c r="C29" s="54"/>
    </row>
    <row r="30" spans="1:3" x14ac:dyDescent="0.25">
      <c r="A30" s="34" t="s">
        <v>132</v>
      </c>
      <c r="B30" s="35"/>
      <c r="C30" s="36"/>
    </row>
    <row r="31" spans="1:3" x14ac:dyDescent="0.25">
      <c r="A31" s="8" t="s">
        <v>133</v>
      </c>
      <c r="B31" s="21" t="s">
        <v>135</v>
      </c>
      <c r="C31" s="32" t="s">
        <v>137</v>
      </c>
    </row>
    <row r="32" spans="1:3" x14ac:dyDescent="0.25">
      <c r="A32" s="8" t="s">
        <v>134</v>
      </c>
      <c r="B32" s="21" t="s">
        <v>136</v>
      </c>
      <c r="C32" s="32"/>
    </row>
    <row r="33" spans="1:3" ht="15.75" thickBot="1" x14ac:dyDescent="0.3">
      <c r="A33" s="10" t="s">
        <v>141</v>
      </c>
      <c r="B33" s="22" t="s">
        <v>142</v>
      </c>
      <c r="C33" s="33"/>
    </row>
  </sheetData>
  <mergeCells count="11">
    <mergeCell ref="C31:C33"/>
    <mergeCell ref="A30:C30"/>
    <mergeCell ref="A21:C21"/>
    <mergeCell ref="A13:C13"/>
    <mergeCell ref="A1:C1"/>
    <mergeCell ref="C14:C20"/>
    <mergeCell ref="C3:C6"/>
    <mergeCell ref="A2:C2"/>
    <mergeCell ref="A7:C7"/>
    <mergeCell ref="C8:C12"/>
    <mergeCell ref="C22:C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43"/>
  <sheetViews>
    <sheetView workbookViewId="0">
      <selection activeCell="B15" sqref="B15:P15"/>
    </sheetView>
  </sheetViews>
  <sheetFormatPr defaultRowHeight="15" x14ac:dyDescent="0.25"/>
  <cols>
    <col min="1" max="1" width="38" bestFit="1" customWidth="1"/>
    <col min="2" max="5" width="7" customWidth="1"/>
    <col min="6" max="16" width="8" customWidth="1"/>
  </cols>
  <sheetData>
    <row r="1" spans="1:16" x14ac:dyDescent="0.25">
      <c r="A1" s="3"/>
      <c r="B1" s="2">
        <v>201803</v>
      </c>
      <c r="C1" s="2">
        <v>201703</v>
      </c>
      <c r="D1" s="2">
        <v>201603</v>
      </c>
      <c r="E1" s="2">
        <v>201503</v>
      </c>
      <c r="F1" s="2">
        <v>201403</v>
      </c>
      <c r="G1" s="2">
        <v>201303</v>
      </c>
      <c r="H1" s="2">
        <v>201203</v>
      </c>
      <c r="I1" s="2">
        <v>201103</v>
      </c>
      <c r="J1" s="2">
        <v>201003</v>
      </c>
      <c r="K1" s="2">
        <v>200903</v>
      </c>
      <c r="L1" s="2">
        <v>200803</v>
      </c>
      <c r="M1" s="2">
        <v>200703</v>
      </c>
      <c r="N1" s="2">
        <v>200603</v>
      </c>
      <c r="O1" s="2">
        <v>200503</v>
      </c>
      <c r="P1" s="2">
        <v>200403</v>
      </c>
    </row>
    <row r="2" spans="1:16" x14ac:dyDescent="0.25">
      <c r="A2" s="3" t="s">
        <v>8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x14ac:dyDescent="0.25">
      <c r="A3" s="3" t="s">
        <v>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x14ac:dyDescent="0.25">
      <c r="A4" s="3" t="s">
        <v>10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x14ac:dyDescent="0.25">
      <c r="A5" s="3" t="s">
        <v>11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x14ac:dyDescent="0.25">
      <c r="A6" s="3" t="s">
        <v>12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x14ac:dyDescent="0.25">
      <c r="A7" s="3" t="s">
        <v>13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x14ac:dyDescent="0.25">
      <c r="A8" s="3" t="s">
        <v>14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x14ac:dyDescent="0.25">
      <c r="A9" s="3" t="s">
        <v>15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x14ac:dyDescent="0.25">
      <c r="A10" s="3" t="s">
        <v>16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</row>
    <row r="11" spans="1:16" x14ac:dyDescent="0.25">
      <c r="A11" s="3" t="s">
        <v>17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</row>
    <row r="12" spans="1:16" x14ac:dyDescent="0.25">
      <c r="A12" s="3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</row>
    <row r="13" spans="1:16" x14ac:dyDescent="0.25">
      <c r="A13" s="3" t="s">
        <v>18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x14ac:dyDescent="0.25">
      <c r="A14" s="3"/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</row>
    <row r="15" spans="1:16" x14ac:dyDescent="0.25">
      <c r="A15" s="3" t="s">
        <v>19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</row>
    <row r="16" spans="1:16" x14ac:dyDescent="0.25">
      <c r="A16" s="3" t="s">
        <v>20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x14ac:dyDescent="0.25">
      <c r="A17" s="3" t="s">
        <v>21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x14ac:dyDescent="0.25">
      <c r="A18" s="3" t="s">
        <v>22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x14ac:dyDescent="0.25">
      <c r="A19" s="3" t="s">
        <v>23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x14ac:dyDescent="0.25">
      <c r="A20" s="3" t="s">
        <v>24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x14ac:dyDescent="0.25">
      <c r="A21" s="3" t="s">
        <v>25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</row>
    <row r="22" spans="1:16" x14ac:dyDescent="0.25">
      <c r="A22" s="3" t="s">
        <v>26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x14ac:dyDescent="0.25">
      <c r="A23" s="3" t="s">
        <v>27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x14ac:dyDescent="0.25">
      <c r="A24" s="3" t="s">
        <v>28</v>
      </c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</row>
    <row r="25" spans="1:16" x14ac:dyDescent="0.25">
      <c r="A25" s="3" t="s">
        <v>29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x14ac:dyDescent="0.25">
      <c r="A26" s="3" t="s">
        <v>30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x14ac:dyDescent="0.25">
      <c r="A27" s="3" t="s">
        <v>31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x14ac:dyDescent="0.25">
      <c r="A28" s="3" t="s">
        <v>32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x14ac:dyDescent="0.25">
      <c r="A29" s="3" t="s">
        <v>33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x14ac:dyDescent="0.25">
      <c r="A30" s="3" t="s">
        <v>34</v>
      </c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</row>
    <row r="31" spans="1:16" x14ac:dyDescent="0.25">
      <c r="A31" s="3" t="s">
        <v>35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x14ac:dyDescent="0.25">
      <c r="A32" s="3" t="s">
        <v>36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x14ac:dyDescent="0.25">
      <c r="A33" s="3" t="s">
        <v>37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</row>
    <row r="34" spans="1:16" x14ac:dyDescent="0.25">
      <c r="A34" s="3" t="s">
        <v>38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x14ac:dyDescent="0.25">
      <c r="A35" s="3" t="s">
        <v>39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x14ac:dyDescent="0.25">
      <c r="A36" s="3" t="s">
        <v>40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x14ac:dyDescent="0.25">
      <c r="A37" s="3" t="s">
        <v>41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x14ac:dyDescent="0.25">
      <c r="A38" s="3" t="s">
        <v>42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x14ac:dyDescent="0.25">
      <c r="A39" s="3" t="s">
        <v>43</v>
      </c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6" x14ac:dyDescent="0.25">
      <c r="A40" s="3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</row>
    <row r="41" spans="1:16" x14ac:dyDescent="0.25">
      <c r="A41" s="3" t="s">
        <v>44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x14ac:dyDescent="0.25">
      <c r="A42" s="3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</row>
    <row r="43" spans="1:16" x14ac:dyDescent="0.25">
      <c r="A43" s="3" t="s">
        <v>45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</sheetData>
  <mergeCells count="8">
    <mergeCell ref="B40:P40"/>
    <mergeCell ref="B42:P42"/>
    <mergeCell ref="B2:P2"/>
    <mergeCell ref="B12:P12"/>
    <mergeCell ref="B14:P14"/>
    <mergeCell ref="B15:P15"/>
    <mergeCell ref="B24:P24"/>
    <mergeCell ref="B30:P30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47"/>
  <sheetViews>
    <sheetView workbookViewId="0">
      <selection activeCell="B1" sqref="B1:P1048576"/>
    </sheetView>
  </sheetViews>
  <sheetFormatPr defaultRowHeight="15" x14ac:dyDescent="0.25"/>
  <cols>
    <col min="1" max="1" width="39.85546875" bestFit="1" customWidth="1"/>
    <col min="2" max="16" width="7" bestFit="1" customWidth="1"/>
  </cols>
  <sheetData>
    <row r="1" spans="1:16" x14ac:dyDescent="0.25">
      <c r="A1" s="3"/>
      <c r="B1" s="2">
        <v>201803</v>
      </c>
      <c r="C1" s="2">
        <v>201703</v>
      </c>
      <c r="D1" s="2">
        <v>201603</v>
      </c>
      <c r="E1" s="2">
        <v>201503</v>
      </c>
      <c r="F1" s="2">
        <v>201403</v>
      </c>
      <c r="G1" s="2">
        <v>201303</v>
      </c>
      <c r="H1" s="2">
        <v>201203</v>
      </c>
      <c r="I1" s="2">
        <v>201103</v>
      </c>
      <c r="J1" s="2">
        <v>201003</v>
      </c>
      <c r="K1" s="2">
        <v>200903</v>
      </c>
      <c r="L1" s="2">
        <v>200803</v>
      </c>
      <c r="M1" s="2">
        <v>200703</v>
      </c>
      <c r="N1" s="2">
        <v>200603</v>
      </c>
      <c r="O1" s="2">
        <v>200503</v>
      </c>
      <c r="P1" s="2">
        <v>200403</v>
      </c>
    </row>
    <row r="2" spans="1:16" x14ac:dyDescent="0.25">
      <c r="A2" s="3" t="s">
        <v>46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</row>
    <row r="3" spans="1:16" x14ac:dyDescent="0.25">
      <c r="A3" s="3" t="s">
        <v>47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x14ac:dyDescent="0.25">
      <c r="A4" s="3" t="s">
        <v>48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x14ac:dyDescent="0.25">
      <c r="A5" s="3" t="s">
        <v>49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x14ac:dyDescent="0.25">
      <c r="A6" s="3" t="s">
        <v>50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x14ac:dyDescent="0.25">
      <c r="A7" s="3" t="s">
        <v>51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x14ac:dyDescent="0.25">
      <c r="A8" s="3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</row>
    <row r="9" spans="1:16" x14ac:dyDescent="0.25">
      <c r="A9" s="3" t="s">
        <v>52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  <row r="10" spans="1:16" x14ac:dyDescent="0.25">
      <c r="A10" s="3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</row>
    <row r="11" spans="1:16" x14ac:dyDescent="0.25">
      <c r="A11" s="3" t="s">
        <v>53</v>
      </c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</row>
    <row r="12" spans="1:16" x14ac:dyDescent="0.25">
      <c r="A12" s="3" t="s">
        <v>54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</row>
    <row r="13" spans="1:16" x14ac:dyDescent="0.25">
      <c r="A13" s="3" t="s">
        <v>55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x14ac:dyDescent="0.25">
      <c r="A14" s="3" t="s">
        <v>56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x14ac:dyDescent="0.25">
      <c r="A15" s="3" t="s">
        <v>57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3" t="s">
        <v>58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x14ac:dyDescent="0.25">
      <c r="A17" s="3" t="s">
        <v>59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x14ac:dyDescent="0.25">
      <c r="A18" s="3" t="s">
        <v>60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x14ac:dyDescent="0.25">
      <c r="A19" s="3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</row>
    <row r="20" spans="1:16" x14ac:dyDescent="0.25">
      <c r="A20" s="3" t="s">
        <v>61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  <row r="21" spans="1:16" x14ac:dyDescent="0.25">
      <c r="A21" s="3"/>
      <c r="B21" s="55"/>
      <c r="C21" s="55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</row>
    <row r="22" spans="1:16" x14ac:dyDescent="0.25">
      <c r="A22" s="3" t="s">
        <v>62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</row>
    <row r="23" spans="1:16" x14ac:dyDescent="0.25">
      <c r="A23" s="3" t="s">
        <v>63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</row>
    <row r="24" spans="1:16" x14ac:dyDescent="0.25">
      <c r="A24" s="3" t="s">
        <v>64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</row>
    <row r="25" spans="1:16" x14ac:dyDescent="0.25">
      <c r="A25" s="3" t="s">
        <v>65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</row>
    <row r="26" spans="1:16" x14ac:dyDescent="0.25">
      <c r="A26" s="3" t="s">
        <v>66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</row>
    <row r="27" spans="1:16" x14ac:dyDescent="0.25">
      <c r="A27" s="3" t="s">
        <v>67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</row>
    <row r="28" spans="1:16" x14ac:dyDescent="0.25">
      <c r="A28" s="3" t="s">
        <v>68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</row>
    <row r="29" spans="1:16" x14ac:dyDescent="0.25">
      <c r="A29" s="3" t="s">
        <v>69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</row>
    <row r="30" spans="1:16" x14ac:dyDescent="0.25">
      <c r="A30" s="3" t="s">
        <v>70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</row>
    <row r="31" spans="1:16" x14ac:dyDescent="0.25">
      <c r="A31" s="3" t="s">
        <v>71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</row>
    <row r="32" spans="1:16" x14ac:dyDescent="0.25">
      <c r="A32" s="3" t="s">
        <v>72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</row>
    <row r="33" spans="1:16" x14ac:dyDescent="0.25">
      <c r="A33" s="3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</row>
    <row r="34" spans="1:16" x14ac:dyDescent="0.25">
      <c r="A34" s="3" t="s">
        <v>73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</row>
    <row r="35" spans="1:16" x14ac:dyDescent="0.25">
      <c r="A35" s="3" t="s">
        <v>74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</row>
    <row r="36" spans="1:16" x14ac:dyDescent="0.25">
      <c r="A36" s="3" t="s">
        <v>75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</row>
    <row r="37" spans="1:16" x14ac:dyDescent="0.25">
      <c r="A37" s="3" t="s">
        <v>76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</row>
    <row r="38" spans="1:16" x14ac:dyDescent="0.25">
      <c r="A38" s="3" t="s">
        <v>77</v>
      </c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</row>
    <row r="39" spans="1:16" x14ac:dyDescent="0.25">
      <c r="A39" s="3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</row>
    <row r="40" spans="1:16" x14ac:dyDescent="0.25">
      <c r="A40" s="3" t="s">
        <v>78</v>
      </c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</row>
    <row r="41" spans="1:16" x14ac:dyDescent="0.25">
      <c r="A41" s="3" t="s">
        <v>79</v>
      </c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</row>
    <row r="42" spans="1:16" x14ac:dyDescent="0.25">
      <c r="A42" s="3" t="s">
        <v>80</v>
      </c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</row>
    <row r="43" spans="1:16" x14ac:dyDescent="0.25">
      <c r="A43" s="3" t="s">
        <v>81</v>
      </c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6" x14ac:dyDescent="0.25">
      <c r="A44" s="3" t="s">
        <v>82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</row>
    <row r="45" spans="1:16" x14ac:dyDescent="0.25">
      <c r="A45" s="3" t="s">
        <v>83</v>
      </c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</row>
    <row r="46" spans="1:16" x14ac:dyDescent="0.25">
      <c r="A46" s="3" t="s">
        <v>84</v>
      </c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</row>
    <row r="47" spans="1:16" x14ac:dyDescent="0.25">
      <c r="A47" s="3" t="s">
        <v>85</v>
      </c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</row>
  </sheetData>
  <mergeCells count="8">
    <mergeCell ref="B33:P33"/>
    <mergeCell ref="B39:P39"/>
    <mergeCell ref="B2:P2"/>
    <mergeCell ref="B8:P8"/>
    <mergeCell ref="B10:P10"/>
    <mergeCell ref="B11:P11"/>
    <mergeCell ref="B19:P19"/>
    <mergeCell ref="B21:P2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9"/>
  <sheetViews>
    <sheetView topLeftCell="C1" workbookViewId="0">
      <selection activeCell="B1" sqref="B1:P1048576"/>
    </sheetView>
  </sheetViews>
  <sheetFormatPr defaultRowHeight="15" x14ac:dyDescent="0.25"/>
  <cols>
    <col min="1" max="1" width="49.42578125" bestFit="1" customWidth="1"/>
    <col min="2" max="16" width="7" bestFit="1" customWidth="1"/>
  </cols>
  <sheetData>
    <row r="1" spans="1:16" x14ac:dyDescent="0.25">
      <c r="A1" s="3"/>
      <c r="B1" s="2">
        <v>201803</v>
      </c>
      <c r="C1" s="2">
        <v>201703</v>
      </c>
      <c r="D1" s="2">
        <v>201603</v>
      </c>
      <c r="E1" s="2">
        <v>201503</v>
      </c>
      <c r="F1" s="2">
        <v>201403</v>
      </c>
      <c r="G1" s="2">
        <v>201303</v>
      </c>
      <c r="H1" s="2">
        <v>201203</v>
      </c>
      <c r="I1" s="2">
        <v>201103</v>
      </c>
      <c r="J1" s="2">
        <v>201003</v>
      </c>
      <c r="K1" s="2">
        <v>200903</v>
      </c>
      <c r="L1" s="2">
        <v>200803</v>
      </c>
      <c r="M1" s="2">
        <v>200703</v>
      </c>
      <c r="N1" s="2">
        <v>200603</v>
      </c>
      <c r="O1" s="2">
        <v>200503</v>
      </c>
      <c r="P1" s="2">
        <v>200403</v>
      </c>
    </row>
    <row r="2" spans="1:16" x14ac:dyDescent="0.25">
      <c r="A2" s="3" t="s">
        <v>86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</row>
    <row r="3" spans="1:16" x14ac:dyDescent="0.25">
      <c r="A3" s="3" t="s">
        <v>87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x14ac:dyDescent="0.25">
      <c r="A4" s="3" t="s">
        <v>88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6" x14ac:dyDescent="0.25">
      <c r="A5" s="3" t="s">
        <v>89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6" x14ac:dyDescent="0.25">
      <c r="A6" s="3" t="s">
        <v>90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x14ac:dyDescent="0.25">
      <c r="A7" s="3" t="s">
        <v>91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</row>
    <row r="8" spans="1:16" x14ac:dyDescent="0.25">
      <c r="A8" s="3" t="s">
        <v>92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</row>
    <row r="9" spans="1:16" x14ac:dyDescent="0.25">
      <c r="A9" s="3" t="s">
        <v>93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</row>
  </sheetData>
  <mergeCells count="1">
    <mergeCell ref="B2:P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5"/>
  <sheetViews>
    <sheetView workbookViewId="0">
      <selection activeCell="E18" sqref="E18"/>
    </sheetView>
  </sheetViews>
  <sheetFormatPr defaultRowHeight="15" x14ac:dyDescent="0.25"/>
  <cols>
    <col min="1" max="1" width="18.140625" bestFit="1" customWidth="1"/>
    <col min="2" max="16" width="7.7109375" style="1" bestFit="1" customWidth="1"/>
  </cols>
  <sheetData>
    <row r="1" spans="1:16" x14ac:dyDescent="0.25">
      <c r="A1" s="7"/>
      <c r="B1" s="29">
        <v>201803</v>
      </c>
      <c r="C1" s="29">
        <v>201703</v>
      </c>
      <c r="D1" s="29">
        <v>201603</v>
      </c>
      <c r="E1" s="29">
        <v>201503</v>
      </c>
      <c r="F1" s="29">
        <v>201403</v>
      </c>
      <c r="G1" s="29">
        <v>201303</v>
      </c>
      <c r="H1" s="29">
        <v>201203</v>
      </c>
      <c r="I1" s="29">
        <v>201103</v>
      </c>
      <c r="J1" s="29">
        <v>201003</v>
      </c>
      <c r="K1" s="29">
        <v>200903</v>
      </c>
      <c r="L1" s="29">
        <v>200803</v>
      </c>
      <c r="M1" s="29">
        <v>200703</v>
      </c>
      <c r="N1" s="29">
        <v>200603</v>
      </c>
      <c r="O1" s="29">
        <v>200503</v>
      </c>
      <c r="P1" s="29">
        <v>200403</v>
      </c>
    </row>
    <row r="2" spans="1:16" x14ac:dyDescent="0.25">
      <c r="A2" s="8" t="s">
        <v>0</v>
      </c>
      <c r="B2" s="6" t="e">
        <f>BS!B29/BS!B33</f>
        <v>#DIV/0!</v>
      </c>
      <c r="C2" s="6" t="e">
        <f>BS!C29/BS!C33</f>
        <v>#DIV/0!</v>
      </c>
      <c r="D2" s="6" t="e">
        <f>BS!D29/BS!D33</f>
        <v>#DIV/0!</v>
      </c>
      <c r="E2" s="6" t="e">
        <f>BS!E29/BS!E33</f>
        <v>#DIV/0!</v>
      </c>
      <c r="F2" s="6" t="e">
        <f>BS!F29/BS!F33</f>
        <v>#DIV/0!</v>
      </c>
      <c r="G2" s="6" t="e">
        <f>BS!G29/BS!G33</f>
        <v>#DIV/0!</v>
      </c>
      <c r="H2" s="6" t="e">
        <f>BS!H29/BS!H33</f>
        <v>#DIV/0!</v>
      </c>
      <c r="I2" s="6" t="e">
        <f>BS!I29/BS!I33</f>
        <v>#DIV/0!</v>
      </c>
      <c r="J2" s="6" t="e">
        <f>BS!J29/BS!J33</f>
        <v>#DIV/0!</v>
      </c>
      <c r="K2" s="6" t="e">
        <f>BS!K29/BS!K33</f>
        <v>#DIV/0!</v>
      </c>
      <c r="L2" s="6" t="e">
        <f>BS!L29/BS!L33</f>
        <v>#DIV/0!</v>
      </c>
      <c r="M2" s="6" t="e">
        <f>BS!M29/BS!M33</f>
        <v>#DIV/0!</v>
      </c>
      <c r="N2" s="6" t="e">
        <f>BS!N29/BS!N33</f>
        <v>#DIV/0!</v>
      </c>
      <c r="O2" s="6" t="e">
        <f>BS!O29/BS!O33</f>
        <v>#DIV/0!</v>
      </c>
      <c r="P2" s="9" t="e">
        <f>BS!P29/BS!P33</f>
        <v>#DIV/0!</v>
      </c>
    </row>
    <row r="3" spans="1:16" x14ac:dyDescent="0.25">
      <c r="A3" s="8" t="s">
        <v>1</v>
      </c>
      <c r="B3" s="6" t="e">
        <f>SUM(BS!B26:B28)/BS!B33</f>
        <v>#DIV/0!</v>
      </c>
      <c r="C3" s="6" t="e">
        <f>SUM(BS!C26:C28)/BS!C33</f>
        <v>#DIV/0!</v>
      </c>
      <c r="D3" s="6" t="e">
        <f>SUM(BS!D26:D28)/BS!D33</f>
        <v>#DIV/0!</v>
      </c>
      <c r="E3" s="6" t="e">
        <f>SUM(BS!E26:E28)/BS!E33</f>
        <v>#DIV/0!</v>
      </c>
      <c r="F3" s="6" t="e">
        <f>SUM(BS!F26:F28)/BS!F33</f>
        <v>#DIV/0!</v>
      </c>
      <c r="G3" s="6" t="e">
        <f>SUM(BS!G26:G28)/BS!G33</f>
        <v>#DIV/0!</v>
      </c>
      <c r="H3" s="6" t="e">
        <f>SUM(BS!H26:H28)/BS!H33</f>
        <v>#DIV/0!</v>
      </c>
      <c r="I3" s="6" t="e">
        <f>SUM(BS!I26:I28)/BS!I33</f>
        <v>#DIV/0!</v>
      </c>
      <c r="J3" s="6" t="e">
        <f>SUM(BS!J26:J28)/BS!J33</f>
        <v>#DIV/0!</v>
      </c>
      <c r="K3" s="6" t="e">
        <f>SUM(BS!K26:K28)/BS!K33</f>
        <v>#DIV/0!</v>
      </c>
      <c r="L3" s="6" t="e">
        <f>SUM(BS!L26:L28)/BS!L33</f>
        <v>#DIV/0!</v>
      </c>
      <c r="M3" s="6" t="e">
        <f>SUM(BS!M26:M28)/BS!M33</f>
        <v>#DIV/0!</v>
      </c>
      <c r="N3" s="6" t="e">
        <f>SUM(BS!N26:N28)/BS!N33</f>
        <v>#DIV/0!</v>
      </c>
      <c r="O3" s="6" t="e">
        <f>SUM(BS!O26:O28)/BS!O33</f>
        <v>#DIV/0!</v>
      </c>
      <c r="P3" s="9" t="e">
        <f>SUM(BS!P26:P28)/BS!P33</f>
        <v>#DIV/0!</v>
      </c>
    </row>
    <row r="4" spans="1:16" x14ac:dyDescent="0.25">
      <c r="A4" s="8" t="s">
        <v>2</v>
      </c>
      <c r="B4" s="6" t="e">
        <f>BS!B27/BS!B33</f>
        <v>#DIV/0!</v>
      </c>
      <c r="C4" s="6" t="e">
        <f>BS!C27/BS!C33</f>
        <v>#DIV/0!</v>
      </c>
      <c r="D4" s="6" t="e">
        <f>BS!D27/BS!D33</f>
        <v>#DIV/0!</v>
      </c>
      <c r="E4" s="6" t="e">
        <f>BS!E27/BS!E33</f>
        <v>#DIV/0!</v>
      </c>
      <c r="F4" s="6" t="e">
        <f>BS!F27/BS!F33</f>
        <v>#DIV/0!</v>
      </c>
      <c r="G4" s="6" t="e">
        <f>BS!G27/BS!G33</f>
        <v>#DIV/0!</v>
      </c>
      <c r="H4" s="6" t="e">
        <f>BS!H27/BS!H33</f>
        <v>#DIV/0!</v>
      </c>
      <c r="I4" s="6" t="e">
        <f>BS!I27/BS!I33</f>
        <v>#DIV/0!</v>
      </c>
      <c r="J4" s="6" t="e">
        <f>BS!J27/BS!J33</f>
        <v>#DIV/0!</v>
      </c>
      <c r="K4" s="6" t="e">
        <f>BS!K27/BS!K33</f>
        <v>#DIV/0!</v>
      </c>
      <c r="L4" s="6" t="e">
        <f>BS!L27/BS!L33</f>
        <v>#DIV/0!</v>
      </c>
      <c r="M4" s="6" t="e">
        <f>BS!M27/BS!M33</f>
        <v>#DIV/0!</v>
      </c>
      <c r="N4" s="6" t="e">
        <f>BS!N27/BS!N33</f>
        <v>#DIV/0!</v>
      </c>
      <c r="O4" s="6" t="e">
        <f>BS!O27/BS!O33</f>
        <v>#DIV/0!</v>
      </c>
      <c r="P4" s="9" t="e">
        <f>BS!P27/BS!P33</f>
        <v>#DIV/0!</v>
      </c>
    </row>
    <row r="5" spans="1:16" ht="15.75" thickBot="1" x14ac:dyDescent="0.3">
      <c r="A5" s="10" t="s">
        <v>3</v>
      </c>
      <c r="B5" s="11" t="e">
        <f>CFS!B4/BS!B33</f>
        <v>#DIV/0!</v>
      </c>
      <c r="C5" s="11" t="e">
        <f>CFS!C4/BS!C33</f>
        <v>#DIV/0!</v>
      </c>
      <c r="D5" s="11" t="e">
        <f>CFS!D4/BS!D33</f>
        <v>#DIV/0!</v>
      </c>
      <c r="E5" s="11" t="e">
        <f>CFS!E4/BS!E33</f>
        <v>#DIV/0!</v>
      </c>
      <c r="F5" s="11" t="e">
        <f>CFS!F4/BS!F33</f>
        <v>#DIV/0!</v>
      </c>
      <c r="G5" s="11" t="e">
        <f>CFS!G4/BS!G33</f>
        <v>#DIV/0!</v>
      </c>
      <c r="H5" s="11" t="e">
        <f>CFS!H4/BS!H33</f>
        <v>#DIV/0!</v>
      </c>
      <c r="I5" s="11" t="e">
        <f>CFS!I4/BS!I33</f>
        <v>#DIV/0!</v>
      </c>
      <c r="J5" s="11" t="e">
        <f>CFS!J4/BS!J33</f>
        <v>#DIV/0!</v>
      </c>
      <c r="K5" s="11" t="e">
        <f>CFS!K4/BS!K33</f>
        <v>#DIV/0!</v>
      </c>
      <c r="L5" s="11" t="e">
        <f>CFS!L4/BS!L33</f>
        <v>#DIV/0!</v>
      </c>
      <c r="M5" s="11" t="e">
        <f>CFS!M4/BS!M33</f>
        <v>#DIV/0!</v>
      </c>
      <c r="N5" s="11" t="e">
        <f>CFS!N4/BS!N33</f>
        <v>#DIV/0!</v>
      </c>
      <c r="O5" s="11" t="e">
        <f>CFS!O4/BS!O33</f>
        <v>#DIV/0!</v>
      </c>
      <c r="P5" s="12" t="e">
        <f>CFS!P4/BS!P33</f>
        <v>#DIV/0!</v>
      </c>
    </row>
  </sheetData>
  <pageMargins left="0.7" right="0.7" top="0.75" bottom="0.75" header="0.3" footer="0.3"/>
  <ignoredErrors>
    <ignoredError sqref="B3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25"/>
  <sheetViews>
    <sheetView workbookViewId="0">
      <selection activeCell="F4" sqref="F4"/>
    </sheetView>
  </sheetViews>
  <sheetFormatPr defaultRowHeight="15" x14ac:dyDescent="0.25"/>
  <cols>
    <col min="1" max="1" width="26.28515625" bestFit="1" customWidth="1"/>
    <col min="2" max="16" width="7.7109375" bestFit="1" customWidth="1"/>
  </cols>
  <sheetData>
    <row r="1" spans="1:16" x14ac:dyDescent="0.25">
      <c r="A1" s="7"/>
      <c r="B1" s="29">
        <v>201803</v>
      </c>
      <c r="C1" s="29">
        <v>201703</v>
      </c>
      <c r="D1" s="29">
        <v>201603</v>
      </c>
      <c r="E1" s="29">
        <v>201503</v>
      </c>
      <c r="F1" s="29">
        <v>201403</v>
      </c>
      <c r="G1" s="29">
        <v>201303</v>
      </c>
      <c r="H1" s="29">
        <v>201203</v>
      </c>
      <c r="I1" s="29">
        <v>201103</v>
      </c>
      <c r="J1" s="29">
        <v>201003</v>
      </c>
      <c r="K1" s="29">
        <v>200903</v>
      </c>
      <c r="L1" s="29">
        <v>200803</v>
      </c>
      <c r="M1" s="29">
        <v>200703</v>
      </c>
      <c r="N1" s="29">
        <v>200603</v>
      </c>
      <c r="O1" s="29">
        <v>200503</v>
      </c>
      <c r="P1" s="29">
        <v>200403</v>
      </c>
    </row>
    <row r="2" spans="1:16" x14ac:dyDescent="0.25">
      <c r="A2" s="8" t="s">
        <v>94</v>
      </c>
      <c r="B2" s="6" t="e">
        <f>BS!B10/BS!B7</f>
        <v>#DIV/0!</v>
      </c>
      <c r="C2" s="6" t="e">
        <f>BS!C10/BS!C7</f>
        <v>#DIV/0!</v>
      </c>
      <c r="D2" s="6" t="e">
        <f>BS!D10/BS!D7</f>
        <v>#DIV/0!</v>
      </c>
      <c r="E2" s="6" t="e">
        <f>BS!E10/BS!E7</f>
        <v>#DIV/0!</v>
      </c>
      <c r="F2" s="6" t="e">
        <f>BS!F10/BS!F7</f>
        <v>#DIV/0!</v>
      </c>
      <c r="G2" s="6" t="e">
        <f>BS!G10/BS!G7</f>
        <v>#DIV/0!</v>
      </c>
      <c r="H2" s="6" t="e">
        <f>BS!H10/BS!H7</f>
        <v>#DIV/0!</v>
      </c>
      <c r="I2" s="6" t="e">
        <f>BS!I10/BS!I7</f>
        <v>#DIV/0!</v>
      </c>
      <c r="J2" s="6" t="e">
        <f>BS!J10/BS!J7</f>
        <v>#DIV/0!</v>
      </c>
      <c r="K2" s="6" t="e">
        <f>BS!K10/BS!K7</f>
        <v>#DIV/0!</v>
      </c>
      <c r="L2" s="6" t="e">
        <f>BS!L10/BS!L7</f>
        <v>#DIV/0!</v>
      </c>
      <c r="M2" s="6" t="e">
        <f>BS!M10/BS!M7</f>
        <v>#DIV/0!</v>
      </c>
      <c r="N2" s="6" t="e">
        <f>BS!N10/BS!N7</f>
        <v>#DIV/0!</v>
      </c>
      <c r="O2" s="6" t="e">
        <f>BS!O10/BS!O7</f>
        <v>#DIV/0!</v>
      </c>
      <c r="P2" s="9" t="e">
        <f>BS!P10/BS!P7</f>
        <v>#DIV/0!</v>
      </c>
    </row>
    <row r="3" spans="1:16" x14ac:dyDescent="0.25">
      <c r="A3" s="8" t="s">
        <v>95</v>
      </c>
      <c r="B3" s="6" t="e">
        <f>BS!B10/BS!B41</f>
        <v>#DIV/0!</v>
      </c>
      <c r="C3" s="6" t="e">
        <f>BS!C10/BS!C41</f>
        <v>#DIV/0!</v>
      </c>
      <c r="D3" s="6" t="e">
        <f>BS!D10/BS!D41</f>
        <v>#DIV/0!</v>
      </c>
      <c r="E3" s="6" t="e">
        <f>BS!E10/BS!E41</f>
        <v>#DIV/0!</v>
      </c>
      <c r="F3" s="6" t="e">
        <f>BS!F10/BS!F41</f>
        <v>#DIV/0!</v>
      </c>
      <c r="G3" s="6" t="e">
        <f>BS!G10/BS!G41</f>
        <v>#DIV/0!</v>
      </c>
      <c r="H3" s="6" t="e">
        <f>BS!H10/BS!H41</f>
        <v>#DIV/0!</v>
      </c>
      <c r="I3" s="6" t="e">
        <f>BS!I10/BS!I41</f>
        <v>#DIV/0!</v>
      </c>
      <c r="J3" s="6" t="e">
        <f>BS!J10/BS!J41</f>
        <v>#DIV/0!</v>
      </c>
      <c r="K3" s="6" t="e">
        <f>BS!K10/BS!K41</f>
        <v>#DIV/0!</v>
      </c>
      <c r="L3" s="6" t="e">
        <f>BS!L10/BS!L41</f>
        <v>#DIV/0!</v>
      </c>
      <c r="M3" s="6" t="e">
        <f>BS!M10/BS!M41</f>
        <v>#DIV/0!</v>
      </c>
      <c r="N3" s="6" t="e">
        <f>BS!N10/BS!N41</f>
        <v>#DIV/0!</v>
      </c>
      <c r="O3" s="6" t="e">
        <f>BS!O10/BS!O41</f>
        <v>#DIV/0!</v>
      </c>
      <c r="P3" s="9" t="e">
        <f>BS!P10/BS!P41</f>
        <v>#DIV/0!</v>
      </c>
    </row>
    <row r="4" spans="1:16" x14ac:dyDescent="0.25">
      <c r="A4" s="8" t="s">
        <v>96</v>
      </c>
      <c r="B4" s="6" t="e">
        <f>BS!B10/BS!B13</f>
        <v>#DIV/0!</v>
      </c>
      <c r="C4" s="6" t="e">
        <f>BS!C10/BS!C13</f>
        <v>#DIV/0!</v>
      </c>
      <c r="D4" s="6" t="e">
        <f>BS!D10/BS!D13</f>
        <v>#DIV/0!</v>
      </c>
      <c r="E4" s="6" t="e">
        <f>BS!E10/BS!E13</f>
        <v>#DIV/0!</v>
      </c>
      <c r="F4" s="6" t="e">
        <f>BS!F10/BS!F13</f>
        <v>#DIV/0!</v>
      </c>
      <c r="G4" s="6" t="e">
        <f>BS!G10/BS!G13</f>
        <v>#DIV/0!</v>
      </c>
      <c r="H4" s="6" t="e">
        <f>BS!H10/BS!H13</f>
        <v>#DIV/0!</v>
      </c>
      <c r="I4" s="6" t="e">
        <f>BS!I10/BS!I13</f>
        <v>#DIV/0!</v>
      </c>
      <c r="J4" s="6" t="e">
        <f>BS!J10/BS!J13</f>
        <v>#DIV/0!</v>
      </c>
      <c r="K4" s="6" t="e">
        <f>BS!K10/BS!K13</f>
        <v>#DIV/0!</v>
      </c>
      <c r="L4" s="6" t="e">
        <f>BS!L10/BS!L13</f>
        <v>#DIV/0!</v>
      </c>
      <c r="M4" s="6" t="e">
        <f>BS!M10/BS!M13</f>
        <v>#DIV/0!</v>
      </c>
      <c r="N4" s="6" t="e">
        <f>BS!N10/BS!N13</f>
        <v>#DIV/0!</v>
      </c>
      <c r="O4" s="6" t="e">
        <f>BS!O10/BS!O13</f>
        <v>#DIV/0!</v>
      </c>
      <c r="P4" s="9" t="e">
        <f>BS!P10/BS!P13</f>
        <v>#DIV/0!</v>
      </c>
    </row>
    <row r="5" spans="1:16" x14ac:dyDescent="0.25">
      <c r="A5" s="8" t="s">
        <v>97</v>
      </c>
      <c r="B5" s="6" t="e">
        <f>PL!B22/PL!B23</f>
        <v>#DIV/0!</v>
      </c>
      <c r="C5" s="6" t="e">
        <f>PL!C22/PL!C23</f>
        <v>#DIV/0!</v>
      </c>
      <c r="D5" s="6" t="e">
        <f>PL!D22/PL!D23</f>
        <v>#DIV/0!</v>
      </c>
      <c r="E5" s="6" t="e">
        <f>PL!E22/PL!E23</f>
        <v>#DIV/0!</v>
      </c>
      <c r="F5" s="6" t="e">
        <f>PL!F22/PL!F23</f>
        <v>#DIV/0!</v>
      </c>
      <c r="G5" s="6" t="e">
        <f>PL!G22/PL!G23</f>
        <v>#DIV/0!</v>
      </c>
      <c r="H5" s="6" t="e">
        <f>PL!H22/PL!H23</f>
        <v>#DIV/0!</v>
      </c>
      <c r="I5" s="6" t="e">
        <f>PL!I22/PL!I23</f>
        <v>#DIV/0!</v>
      </c>
      <c r="J5" s="6" t="e">
        <f>PL!J22/PL!J23</f>
        <v>#DIV/0!</v>
      </c>
      <c r="K5" s="6" t="e">
        <f>PL!K22/PL!K23</f>
        <v>#DIV/0!</v>
      </c>
      <c r="L5" s="6" t="e">
        <f>PL!L22/PL!L23</f>
        <v>#DIV/0!</v>
      </c>
      <c r="M5" s="6" t="e">
        <f>PL!M22/PL!M23</f>
        <v>#DIV/0!</v>
      </c>
      <c r="N5" s="6" t="e">
        <f>PL!N22/PL!N23</f>
        <v>#DIV/0!</v>
      </c>
      <c r="O5" s="6" t="e">
        <f>PL!O22/PL!O23</f>
        <v>#DIV/0!</v>
      </c>
      <c r="P5" s="6" t="e">
        <f>PL!P22/PL!P23</f>
        <v>#DIV/0!</v>
      </c>
    </row>
    <row r="6" spans="1:16" ht="15.75" thickBot="1" x14ac:dyDescent="0.3">
      <c r="A6" s="17" t="s">
        <v>98</v>
      </c>
      <c r="B6" s="11" t="e">
        <f>PL!B22/(PL!B23+PL!B41)</f>
        <v>#DIV/0!</v>
      </c>
      <c r="C6" s="11" t="e">
        <f>PL!C22/(PL!C23+PL!C41)</f>
        <v>#DIV/0!</v>
      </c>
      <c r="D6" s="11" t="e">
        <f>PL!D22/(PL!D23+PL!D41)</f>
        <v>#DIV/0!</v>
      </c>
      <c r="E6" s="11" t="e">
        <f>PL!E22/(PL!E23+PL!E41)</f>
        <v>#DIV/0!</v>
      </c>
      <c r="F6" s="11" t="e">
        <f>PL!F22/(PL!F23+PL!F41)</f>
        <v>#DIV/0!</v>
      </c>
      <c r="G6" s="11" t="e">
        <f>PL!G22/(PL!G23+PL!G41)</f>
        <v>#DIV/0!</v>
      </c>
      <c r="H6" s="11" t="e">
        <f>PL!H22/(PL!H23+PL!H41)</f>
        <v>#DIV/0!</v>
      </c>
      <c r="I6" s="11" t="e">
        <f>PL!I22/(PL!I23+PL!I41)</f>
        <v>#DIV/0!</v>
      </c>
      <c r="J6" s="11" t="e">
        <f>PL!J22/(PL!J23+PL!J41)</f>
        <v>#DIV/0!</v>
      </c>
      <c r="K6" s="11" t="e">
        <f>PL!K22/(PL!K23+PL!K41)</f>
        <v>#DIV/0!</v>
      </c>
      <c r="L6" s="11" t="e">
        <f>PL!L22/(PL!L23+PL!L41)</f>
        <v>#DIV/0!</v>
      </c>
      <c r="M6" s="11" t="e">
        <f>PL!M22/(PL!M23+PL!M41)</f>
        <v>#DIV/0!</v>
      </c>
      <c r="N6" s="11" t="e">
        <f>PL!N22/(PL!N23+PL!N41)</f>
        <v>#DIV/0!</v>
      </c>
      <c r="O6" s="11" t="e">
        <f>PL!O22/(PL!O23+PL!O41)</f>
        <v>#DIV/0!</v>
      </c>
      <c r="P6" s="11" t="e">
        <f>PL!P22/(PL!P23+PL!P41)</f>
        <v>#DIV/0!</v>
      </c>
    </row>
    <row r="7" spans="1:16" s="5" customFormat="1" x14ac:dyDescent="0.25"/>
    <row r="8" spans="1:16" s="5" customFormat="1" x14ac:dyDescent="0.25"/>
    <row r="9" spans="1:16" s="5" customFormat="1" x14ac:dyDescent="0.25"/>
    <row r="10" spans="1:16" s="5" customFormat="1" x14ac:dyDescent="0.25"/>
    <row r="11" spans="1:16" s="5" customFormat="1" x14ac:dyDescent="0.25"/>
    <row r="12" spans="1:16" s="5" customFormat="1" x14ac:dyDescent="0.25"/>
    <row r="13" spans="1:16" s="5" customFormat="1" x14ac:dyDescent="0.25"/>
    <row r="14" spans="1:16" s="5" customFormat="1" x14ac:dyDescent="0.25"/>
    <row r="15" spans="1:16" s="5" customFormat="1" x14ac:dyDescent="0.25"/>
    <row r="16" spans="1:16" s="5" customFormat="1" x14ac:dyDescent="0.25"/>
    <row r="17" s="5" customFormat="1" x14ac:dyDescent="0.25"/>
    <row r="18" s="5" customFormat="1" x14ac:dyDescent="0.25"/>
    <row r="19" s="5" customFormat="1" x14ac:dyDescent="0.25"/>
    <row r="20" s="5" customFormat="1" x14ac:dyDescent="0.25"/>
    <row r="21" s="5" customFormat="1" x14ac:dyDescent="0.25"/>
    <row r="22" s="5" customFormat="1" x14ac:dyDescent="0.25"/>
    <row r="23" s="5" customFormat="1" x14ac:dyDescent="0.25"/>
    <row r="24" s="5" customFormat="1" x14ac:dyDescent="0.25"/>
    <row r="25" s="5" customFormat="1" x14ac:dyDescent="0.25"/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8"/>
  <sheetViews>
    <sheetView workbookViewId="0">
      <selection activeCell="C21" sqref="C21"/>
    </sheetView>
  </sheetViews>
  <sheetFormatPr defaultRowHeight="15" x14ac:dyDescent="0.25"/>
  <cols>
    <col min="1" max="1" width="29" bestFit="1" customWidth="1"/>
    <col min="2" max="16" width="7.7109375" bestFit="1" customWidth="1"/>
  </cols>
  <sheetData>
    <row r="1" spans="1:16" x14ac:dyDescent="0.25">
      <c r="A1" s="16"/>
      <c r="B1" s="29">
        <v>201803</v>
      </c>
      <c r="C1" s="29">
        <v>201703</v>
      </c>
      <c r="D1" s="29">
        <v>201603</v>
      </c>
      <c r="E1" s="29">
        <v>201503</v>
      </c>
      <c r="F1" s="29">
        <v>201403</v>
      </c>
      <c r="G1" s="29">
        <v>201303</v>
      </c>
      <c r="H1" s="29">
        <v>201203</v>
      </c>
      <c r="I1" s="29">
        <v>201103</v>
      </c>
      <c r="J1" s="29">
        <v>201003</v>
      </c>
      <c r="K1" s="29">
        <v>200903</v>
      </c>
      <c r="L1" s="29">
        <v>200803</v>
      </c>
      <c r="M1" s="29">
        <v>200703</v>
      </c>
      <c r="N1" s="29">
        <v>200603</v>
      </c>
      <c r="O1" s="29">
        <v>200503</v>
      </c>
      <c r="P1" s="29">
        <v>200403</v>
      </c>
    </row>
    <row r="2" spans="1:16" x14ac:dyDescent="0.25">
      <c r="A2" s="8" t="s">
        <v>106</v>
      </c>
      <c r="B2" s="6" t="e">
        <f>PL!B3/BS!B25</f>
        <v>#DIV/0!</v>
      </c>
      <c r="C2" s="6" t="e">
        <f>PL!C3/BS!C25</f>
        <v>#DIV/0!</v>
      </c>
      <c r="D2" s="6" t="e">
        <f>PL!D3/BS!D25</f>
        <v>#DIV/0!</v>
      </c>
      <c r="E2" s="6" t="e">
        <f>PL!E3/BS!E25</f>
        <v>#DIV/0!</v>
      </c>
      <c r="F2" s="6" t="e">
        <f>PL!F3/BS!F25</f>
        <v>#DIV/0!</v>
      </c>
      <c r="G2" s="6" t="e">
        <f>PL!G3/BS!G25</f>
        <v>#DIV/0!</v>
      </c>
      <c r="H2" s="6" t="e">
        <f>PL!H3/BS!H25</f>
        <v>#DIV/0!</v>
      </c>
      <c r="I2" s="6" t="e">
        <f>PL!I3/BS!I25</f>
        <v>#DIV/0!</v>
      </c>
      <c r="J2" s="6" t="e">
        <f>PL!J3/BS!J25</f>
        <v>#DIV/0!</v>
      </c>
      <c r="K2" s="6" t="e">
        <f>PL!K3/BS!K25</f>
        <v>#DIV/0!</v>
      </c>
      <c r="L2" s="6" t="e">
        <f>PL!L3/BS!L25</f>
        <v>#DIV/0!</v>
      </c>
      <c r="M2" s="6" t="e">
        <f>PL!M3/BS!M25</f>
        <v>#DIV/0!</v>
      </c>
      <c r="N2" s="6" t="e">
        <f>PL!N3/BS!N25</f>
        <v>#DIV/0!</v>
      </c>
      <c r="O2" s="6" t="e">
        <f>PL!O3/BS!O25</f>
        <v>#DIV/0!</v>
      </c>
      <c r="P2" s="6" t="e">
        <f>PL!P3/BS!P25</f>
        <v>#DIV/0!</v>
      </c>
    </row>
    <row r="3" spans="1:16" x14ac:dyDescent="0.25">
      <c r="A3" s="8" t="s">
        <v>109</v>
      </c>
      <c r="B3" s="6" t="e">
        <f>PL!B3/BS!B26</f>
        <v>#DIV/0!</v>
      </c>
      <c r="C3" s="6" t="e">
        <f>PL!C3/BS!C26</f>
        <v>#DIV/0!</v>
      </c>
      <c r="D3" s="6" t="e">
        <f>PL!D3/BS!D26</f>
        <v>#DIV/0!</v>
      </c>
      <c r="E3" s="6" t="e">
        <f>PL!E3/BS!E26</f>
        <v>#DIV/0!</v>
      </c>
      <c r="F3" s="6" t="e">
        <f>PL!F3/BS!F26</f>
        <v>#DIV/0!</v>
      </c>
      <c r="G3" s="6" t="e">
        <f>PL!G3/BS!G26</f>
        <v>#DIV/0!</v>
      </c>
      <c r="H3" s="6" t="e">
        <f>PL!H3/BS!H26</f>
        <v>#DIV/0!</v>
      </c>
      <c r="I3" s="6" t="e">
        <f>PL!I3/BS!I26</f>
        <v>#DIV/0!</v>
      </c>
      <c r="J3" s="6" t="e">
        <f>PL!J3/BS!J26</f>
        <v>#DIV/0!</v>
      </c>
      <c r="K3" s="6" t="e">
        <f>PL!K3/BS!K26</f>
        <v>#DIV/0!</v>
      </c>
      <c r="L3" s="6" t="e">
        <f>PL!L3/BS!L26</f>
        <v>#DIV/0!</v>
      </c>
      <c r="M3" s="6" t="e">
        <f>PL!M3/BS!M26</f>
        <v>#DIV/0!</v>
      </c>
      <c r="N3" s="6" t="e">
        <f>PL!N3/BS!N26</f>
        <v>#DIV/0!</v>
      </c>
      <c r="O3" s="6" t="e">
        <f>PL!O3/BS!O26</f>
        <v>#DIV/0!</v>
      </c>
      <c r="P3" s="6" t="e">
        <f>PL!P3/BS!P26</f>
        <v>#DIV/0!</v>
      </c>
    </row>
    <row r="4" spans="1:16" x14ac:dyDescent="0.25">
      <c r="A4" s="8" t="s">
        <v>107</v>
      </c>
      <c r="B4" s="6" t="e">
        <f>PL!B3/BS!B29</f>
        <v>#DIV/0!</v>
      </c>
      <c r="C4" s="6" t="e">
        <f>PL!C3/BS!C29</f>
        <v>#DIV/0!</v>
      </c>
      <c r="D4" s="6" t="e">
        <f>PL!D3/BS!D29</f>
        <v>#DIV/0!</v>
      </c>
      <c r="E4" s="6" t="e">
        <f>PL!E3/BS!E29</f>
        <v>#DIV/0!</v>
      </c>
      <c r="F4" s="6" t="e">
        <f>PL!F3/BS!F29</f>
        <v>#DIV/0!</v>
      </c>
      <c r="G4" s="6" t="e">
        <f>PL!G3/BS!G29</f>
        <v>#DIV/0!</v>
      </c>
      <c r="H4" s="6" t="e">
        <f>PL!H3/BS!H29</f>
        <v>#DIV/0!</v>
      </c>
      <c r="I4" s="6" t="e">
        <f>PL!I3/BS!I29</f>
        <v>#DIV/0!</v>
      </c>
      <c r="J4" s="6" t="e">
        <f>PL!J3/BS!J29</f>
        <v>#DIV/0!</v>
      </c>
      <c r="K4" s="6" t="e">
        <f>PL!K3/BS!K29</f>
        <v>#DIV/0!</v>
      </c>
      <c r="L4" s="6" t="e">
        <f>PL!L3/BS!L29</f>
        <v>#DIV/0!</v>
      </c>
      <c r="M4" s="6" t="e">
        <f>PL!M3/BS!M29</f>
        <v>#DIV/0!</v>
      </c>
      <c r="N4" s="6" t="e">
        <f>PL!N3/BS!N29</f>
        <v>#DIV/0!</v>
      </c>
      <c r="O4" s="6" t="e">
        <f>PL!O3/BS!O29</f>
        <v>#DIV/0!</v>
      </c>
      <c r="P4" s="6" t="e">
        <f>PL!P3/BS!P29</f>
        <v>#DIV/0!</v>
      </c>
    </row>
    <row r="5" spans="1:16" x14ac:dyDescent="0.25">
      <c r="A5" s="8" t="s">
        <v>108</v>
      </c>
      <c r="B5" s="6" t="e">
        <f>PL!B3/BS!B41</f>
        <v>#DIV/0!</v>
      </c>
      <c r="C5" s="6" t="e">
        <f>PL!C3/BS!C41</f>
        <v>#DIV/0!</v>
      </c>
      <c r="D5" s="6" t="e">
        <f>PL!D3/BS!D41</f>
        <v>#DIV/0!</v>
      </c>
      <c r="E5" s="6" t="e">
        <f>PL!E3/BS!E41</f>
        <v>#DIV/0!</v>
      </c>
      <c r="F5" s="6" t="e">
        <f>PL!F3/BS!F41</f>
        <v>#DIV/0!</v>
      </c>
      <c r="G5" s="6" t="e">
        <f>PL!G3/BS!G41</f>
        <v>#DIV/0!</v>
      </c>
      <c r="H5" s="6" t="e">
        <f>PL!H3/BS!H41</f>
        <v>#DIV/0!</v>
      </c>
      <c r="I5" s="6" t="e">
        <f>PL!I3/BS!I41</f>
        <v>#DIV/0!</v>
      </c>
      <c r="J5" s="6" t="e">
        <f>PL!J3/BS!J41</f>
        <v>#DIV/0!</v>
      </c>
      <c r="K5" s="6" t="e">
        <f>PL!K3/BS!K41</f>
        <v>#DIV/0!</v>
      </c>
      <c r="L5" s="6" t="e">
        <f>PL!L3/BS!L41</f>
        <v>#DIV/0!</v>
      </c>
      <c r="M5" s="6" t="e">
        <f>PL!M3/BS!M41</f>
        <v>#DIV/0!</v>
      </c>
      <c r="N5" s="6" t="e">
        <f>PL!N3/BS!N41</f>
        <v>#DIV/0!</v>
      </c>
      <c r="O5" s="6" t="e">
        <f>PL!O3/BS!O41</f>
        <v>#DIV/0!</v>
      </c>
      <c r="P5" s="6" t="e">
        <f>PL!P3/BS!P41</f>
        <v>#DIV/0!</v>
      </c>
    </row>
    <row r="6" spans="1:16" x14ac:dyDescent="0.25">
      <c r="A6" s="8" t="s">
        <v>113</v>
      </c>
      <c r="B6" s="6" t="s">
        <v>114</v>
      </c>
      <c r="C6" s="6" t="e">
        <f>(PL!B12+BS!B25-BS!C25)/BS!B31</f>
        <v>#DIV/0!</v>
      </c>
      <c r="D6" s="6" t="e">
        <f>(PL!C12+BS!C25-BS!D25)/BS!C31</f>
        <v>#DIV/0!</v>
      </c>
      <c r="E6" s="6" t="e">
        <f>(PL!D12+BS!D25-BS!E25)/BS!D31</f>
        <v>#DIV/0!</v>
      </c>
      <c r="F6" s="6" t="e">
        <f>(PL!E12+BS!E25-BS!F25)/BS!E31</f>
        <v>#DIV/0!</v>
      </c>
      <c r="G6" s="6" t="e">
        <f>(PL!F12+BS!F25-BS!G25)/BS!F31</f>
        <v>#DIV/0!</v>
      </c>
      <c r="H6" s="6" t="e">
        <f>(PL!G12+BS!G25-BS!H25)/BS!G31</f>
        <v>#DIV/0!</v>
      </c>
      <c r="I6" s="6" t="e">
        <f>(PL!H12+BS!H25-BS!I25)/BS!H31</f>
        <v>#DIV/0!</v>
      </c>
      <c r="J6" s="6" t="e">
        <f>(PL!I12+BS!I25-BS!J25)/BS!I31</f>
        <v>#DIV/0!</v>
      </c>
      <c r="K6" s="6" t="e">
        <f>(PL!J12+BS!J25-BS!K25)/BS!J31</f>
        <v>#DIV/0!</v>
      </c>
      <c r="L6" s="6" t="e">
        <f>(PL!K12+BS!K25-BS!L25)/BS!K31</f>
        <v>#DIV/0!</v>
      </c>
      <c r="M6" s="6" t="e">
        <f>(PL!L12+BS!L25-BS!M25)/BS!L31</f>
        <v>#DIV/0!</v>
      </c>
      <c r="N6" s="6" t="e">
        <f>(PL!M12+BS!M25-BS!N25)/BS!M31</f>
        <v>#DIV/0!</v>
      </c>
      <c r="O6" s="6" t="e">
        <f>(PL!N12+BS!N25-BS!O25)/BS!N31</f>
        <v>#DIV/0!</v>
      </c>
      <c r="P6" s="6" t="e">
        <f>(PL!O12+BS!O25-BS!P25)/BS!O31</f>
        <v>#DIV/0!</v>
      </c>
    </row>
    <row r="7" spans="1:16" x14ac:dyDescent="0.25">
      <c r="A7" s="8" t="s">
        <v>110</v>
      </c>
      <c r="B7" s="6" t="e">
        <f>365/B3</f>
        <v>#DIV/0!</v>
      </c>
      <c r="C7" s="6" t="e">
        <f t="shared" ref="C7:P7" si="0">365/C3</f>
        <v>#DIV/0!</v>
      </c>
      <c r="D7" s="6" t="e">
        <f t="shared" si="0"/>
        <v>#DIV/0!</v>
      </c>
      <c r="E7" s="6" t="e">
        <f t="shared" si="0"/>
        <v>#DIV/0!</v>
      </c>
      <c r="F7" s="6" t="e">
        <f t="shared" si="0"/>
        <v>#DIV/0!</v>
      </c>
      <c r="G7" s="6" t="e">
        <f t="shared" si="0"/>
        <v>#DIV/0!</v>
      </c>
      <c r="H7" s="6" t="e">
        <f t="shared" si="0"/>
        <v>#DIV/0!</v>
      </c>
      <c r="I7" s="6" t="e">
        <f t="shared" si="0"/>
        <v>#DIV/0!</v>
      </c>
      <c r="J7" s="6" t="e">
        <f t="shared" si="0"/>
        <v>#DIV/0!</v>
      </c>
      <c r="K7" s="6" t="e">
        <f t="shared" si="0"/>
        <v>#DIV/0!</v>
      </c>
      <c r="L7" s="6" t="e">
        <f t="shared" si="0"/>
        <v>#DIV/0!</v>
      </c>
      <c r="M7" s="6" t="e">
        <f t="shared" si="0"/>
        <v>#DIV/0!</v>
      </c>
      <c r="N7" s="6" t="e">
        <f t="shared" si="0"/>
        <v>#DIV/0!</v>
      </c>
      <c r="O7" s="6" t="e">
        <f t="shared" si="0"/>
        <v>#DIV/0!</v>
      </c>
      <c r="P7" s="6" t="e">
        <f t="shared" si="0"/>
        <v>#DIV/0!</v>
      </c>
    </row>
    <row r="8" spans="1:16" ht="15.75" thickBot="1" x14ac:dyDescent="0.3">
      <c r="A8" s="10" t="s">
        <v>111</v>
      </c>
      <c r="B8" s="11" t="s">
        <v>114</v>
      </c>
      <c r="C8" s="11" t="e">
        <f>365/C6</f>
        <v>#DIV/0!</v>
      </c>
      <c r="D8" s="11" t="e">
        <f t="shared" ref="D8:P8" si="1">365/D6</f>
        <v>#DIV/0!</v>
      </c>
      <c r="E8" s="11" t="e">
        <f t="shared" si="1"/>
        <v>#DIV/0!</v>
      </c>
      <c r="F8" s="11" t="e">
        <f t="shared" si="1"/>
        <v>#DIV/0!</v>
      </c>
      <c r="G8" s="11" t="e">
        <f t="shared" si="1"/>
        <v>#DIV/0!</v>
      </c>
      <c r="H8" s="11" t="e">
        <f t="shared" si="1"/>
        <v>#DIV/0!</v>
      </c>
      <c r="I8" s="11" t="e">
        <f t="shared" si="1"/>
        <v>#DIV/0!</v>
      </c>
      <c r="J8" s="11" t="e">
        <f t="shared" si="1"/>
        <v>#DIV/0!</v>
      </c>
      <c r="K8" s="11" t="e">
        <f t="shared" si="1"/>
        <v>#DIV/0!</v>
      </c>
      <c r="L8" s="11" t="e">
        <f t="shared" si="1"/>
        <v>#DIV/0!</v>
      </c>
      <c r="M8" s="11" t="e">
        <f t="shared" si="1"/>
        <v>#DIV/0!</v>
      </c>
      <c r="N8" s="11" t="e">
        <f t="shared" si="1"/>
        <v>#DIV/0!</v>
      </c>
      <c r="O8" s="11" t="e">
        <f t="shared" si="1"/>
        <v>#DIV/0!</v>
      </c>
      <c r="P8" s="11" t="e">
        <f t="shared" si="1"/>
        <v>#DIV/0!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7"/>
  <sheetViews>
    <sheetView workbookViewId="0">
      <selection activeCell="B15" sqref="B15"/>
    </sheetView>
  </sheetViews>
  <sheetFormatPr defaultRowHeight="15" x14ac:dyDescent="0.25"/>
  <cols>
    <col min="1" max="1" width="26.140625" bestFit="1" customWidth="1"/>
    <col min="2" max="16" width="7.7109375" bestFit="1" customWidth="1"/>
  </cols>
  <sheetData>
    <row r="1" spans="1:16" x14ac:dyDescent="0.25">
      <c r="A1" s="16"/>
      <c r="B1" s="29">
        <v>201803</v>
      </c>
      <c r="C1" s="29">
        <v>201703</v>
      </c>
      <c r="D1" s="29">
        <v>201603</v>
      </c>
      <c r="E1" s="29">
        <v>201503</v>
      </c>
      <c r="F1" s="29">
        <v>201403</v>
      </c>
      <c r="G1" s="29">
        <v>201303</v>
      </c>
      <c r="H1" s="29">
        <v>201203</v>
      </c>
      <c r="I1" s="29">
        <v>201103</v>
      </c>
      <c r="J1" s="29">
        <v>201003</v>
      </c>
      <c r="K1" s="29">
        <v>200903</v>
      </c>
      <c r="L1" s="29">
        <v>200803</v>
      </c>
      <c r="M1" s="29">
        <v>200703</v>
      </c>
      <c r="N1" s="29">
        <v>200603</v>
      </c>
      <c r="O1" s="29">
        <v>200503</v>
      </c>
      <c r="P1" s="29">
        <v>200403</v>
      </c>
    </row>
    <row r="2" spans="1:16" x14ac:dyDescent="0.25">
      <c r="A2" s="8" t="s">
        <v>120</v>
      </c>
      <c r="B2" s="6" t="e">
        <f>(PL!B5-PL!B12-PL!B13-PL!B14-PL!B15)/PL!B5</f>
        <v>#DIV/0!</v>
      </c>
      <c r="C2" s="6" t="e">
        <f>(PL!C5-PL!C12-PL!C13-PL!C14-PL!C15)/PL!C5</f>
        <v>#DIV/0!</v>
      </c>
      <c r="D2" s="6" t="e">
        <f>(PL!D5-PL!D12-PL!D13-PL!D14-PL!D15)/PL!D5</f>
        <v>#DIV/0!</v>
      </c>
      <c r="E2" s="6" t="e">
        <f>(PL!E5-PL!E12-PL!E13-PL!E14-PL!E15)/PL!E5</f>
        <v>#DIV/0!</v>
      </c>
      <c r="F2" s="6" t="e">
        <f>(PL!F5-PL!F12-PL!F13-PL!F14-PL!F15)/PL!F5</f>
        <v>#DIV/0!</v>
      </c>
      <c r="G2" s="6" t="e">
        <f>(PL!G5-PL!G12-PL!G13-PL!G14-PL!G15)/PL!G5</f>
        <v>#DIV/0!</v>
      </c>
      <c r="H2" s="6" t="e">
        <f>(PL!H5-PL!H12-PL!H13-PL!H14-PL!H15)/PL!H5</f>
        <v>#DIV/0!</v>
      </c>
      <c r="I2" s="6" t="e">
        <f>(PL!I5-PL!I12-PL!I13-PL!I14-PL!I15)/PL!I5</f>
        <v>#DIV/0!</v>
      </c>
      <c r="J2" s="6" t="e">
        <f>(PL!J5-PL!J12-PL!J13-PL!J14-PL!J15)/PL!J5</f>
        <v>#DIV/0!</v>
      </c>
      <c r="K2" s="6" t="e">
        <f>(PL!K5-PL!K12-PL!K13-PL!K14-PL!K15)/PL!K5</f>
        <v>#DIV/0!</v>
      </c>
      <c r="L2" s="6" t="e">
        <f>(PL!L5-PL!L12-PL!L13-PL!L14-PL!L15)/PL!L5</f>
        <v>#DIV/0!</v>
      </c>
      <c r="M2" s="6" t="e">
        <f>(PL!M5-PL!M12-PL!M13-PL!M14-PL!M15)/PL!M5</f>
        <v>#DIV/0!</v>
      </c>
      <c r="N2" s="6" t="e">
        <f>(PL!N5-PL!N12-PL!N13-PL!N14-PL!N15)/PL!N5</f>
        <v>#DIV/0!</v>
      </c>
      <c r="O2" s="6" t="e">
        <f>(PL!O5-PL!O12-PL!O13-PL!O14-PL!O15)/PL!O5</f>
        <v>#DIV/0!</v>
      </c>
      <c r="P2" s="6" t="e">
        <f>(PL!P5-PL!P12-PL!P13-PL!P14-PL!P15)/PL!P5</f>
        <v>#DIV/0!</v>
      </c>
    </row>
    <row r="3" spans="1:16" x14ac:dyDescent="0.25">
      <c r="A3" s="8" t="s">
        <v>121</v>
      </c>
      <c r="B3" s="6" t="e">
        <f>(PL!B22-PL!B6)/PL!B5</f>
        <v>#DIV/0!</v>
      </c>
      <c r="C3" s="6" t="e">
        <f>(PL!C22-PL!C6)/PL!C5</f>
        <v>#DIV/0!</v>
      </c>
      <c r="D3" s="6" t="e">
        <f>(PL!D22-PL!D6)/PL!D5</f>
        <v>#DIV/0!</v>
      </c>
      <c r="E3" s="6" t="e">
        <f>(PL!E22-PL!E6)/PL!E5</f>
        <v>#DIV/0!</v>
      </c>
      <c r="F3" s="6" t="e">
        <f>(PL!F22-PL!F6)/PL!F5</f>
        <v>#DIV/0!</v>
      </c>
      <c r="G3" s="6" t="e">
        <f>(PL!G22-PL!G6)/PL!G5</f>
        <v>#DIV/0!</v>
      </c>
      <c r="H3" s="6" t="e">
        <f>(PL!H22-PL!H6)/PL!H5</f>
        <v>#DIV/0!</v>
      </c>
      <c r="I3" s="6" t="e">
        <f>(PL!I22-PL!I6)/PL!I5</f>
        <v>#DIV/0!</v>
      </c>
      <c r="J3" s="6" t="e">
        <f>(PL!J22-PL!J6)/PL!J5</f>
        <v>#DIV/0!</v>
      </c>
      <c r="K3" s="6" t="e">
        <f>(PL!K22-PL!K6)/PL!K5</f>
        <v>#DIV/0!</v>
      </c>
      <c r="L3" s="6" t="e">
        <f>(PL!L22-PL!L6)/PL!L5</f>
        <v>#DIV/0!</v>
      </c>
      <c r="M3" s="6" t="e">
        <f>(PL!M22-PL!M6)/PL!M5</f>
        <v>#DIV/0!</v>
      </c>
      <c r="N3" s="6" t="e">
        <f>(PL!N22-PL!N6)/PL!N5</f>
        <v>#DIV/0!</v>
      </c>
      <c r="O3" s="6" t="e">
        <f>(PL!O22-PL!O6)/PL!O5</f>
        <v>#DIV/0!</v>
      </c>
      <c r="P3" s="6" t="e">
        <f>(PL!P22-PL!P6)/PL!P5</f>
        <v>#DIV/0!</v>
      </c>
    </row>
    <row r="4" spans="1:16" x14ac:dyDescent="0.25">
      <c r="A4" s="8" t="s">
        <v>124</v>
      </c>
      <c r="B4" s="6" t="e">
        <f>PL!B22/PL!B5</f>
        <v>#DIV/0!</v>
      </c>
      <c r="C4" s="6" t="e">
        <f>PL!C22/PL!C5</f>
        <v>#DIV/0!</v>
      </c>
      <c r="D4" s="6" t="e">
        <f>PL!D22/PL!D5</f>
        <v>#DIV/0!</v>
      </c>
      <c r="E4" s="6" t="e">
        <f>PL!E22/PL!E5</f>
        <v>#DIV/0!</v>
      </c>
      <c r="F4" s="6" t="e">
        <f>PL!F22/PL!F5</f>
        <v>#DIV/0!</v>
      </c>
      <c r="G4" s="6" t="e">
        <f>PL!G22/PL!G5</f>
        <v>#DIV/0!</v>
      </c>
      <c r="H4" s="6" t="e">
        <f>PL!H22/PL!H5</f>
        <v>#DIV/0!</v>
      </c>
      <c r="I4" s="6" t="e">
        <f>PL!I22/PL!I5</f>
        <v>#DIV/0!</v>
      </c>
      <c r="J4" s="6" t="e">
        <f>PL!J22/PL!J5</f>
        <v>#DIV/0!</v>
      </c>
      <c r="K4" s="6" t="e">
        <f>PL!K22/PL!K5</f>
        <v>#DIV/0!</v>
      </c>
      <c r="L4" s="6" t="e">
        <f>PL!L22/PL!L5</f>
        <v>#DIV/0!</v>
      </c>
      <c r="M4" s="6" t="e">
        <f>PL!M22/PL!M5</f>
        <v>#DIV/0!</v>
      </c>
      <c r="N4" s="6" t="e">
        <f>PL!N22/PL!N5</f>
        <v>#DIV/0!</v>
      </c>
      <c r="O4" s="6" t="e">
        <f>PL!O22/PL!O5</f>
        <v>#DIV/0!</v>
      </c>
      <c r="P4" s="6" t="e">
        <f>PL!P22/PL!P5</f>
        <v>#DIV/0!</v>
      </c>
    </row>
    <row r="5" spans="1:16" x14ac:dyDescent="0.25">
      <c r="A5" s="8" t="s">
        <v>125</v>
      </c>
      <c r="B5" s="6" t="e">
        <f>PL!B26/PL!B5</f>
        <v>#DIV/0!</v>
      </c>
      <c r="C5" s="6" t="e">
        <f>PL!C26/PL!C5</f>
        <v>#DIV/0!</v>
      </c>
      <c r="D5" s="6" t="e">
        <f>PL!D26/PL!D5</f>
        <v>#DIV/0!</v>
      </c>
      <c r="E5" s="6" t="e">
        <f>PL!E26/PL!E5</f>
        <v>#DIV/0!</v>
      </c>
      <c r="F5" s="6" t="e">
        <f>PL!F26/PL!F5</f>
        <v>#DIV/0!</v>
      </c>
      <c r="G5" s="6" t="e">
        <f>PL!G26/PL!G5</f>
        <v>#DIV/0!</v>
      </c>
      <c r="H5" s="6" t="e">
        <f>PL!H26/PL!H5</f>
        <v>#DIV/0!</v>
      </c>
      <c r="I5" s="6" t="e">
        <f>PL!I26/PL!I5</f>
        <v>#DIV/0!</v>
      </c>
      <c r="J5" s="6" t="e">
        <f>PL!J26/PL!J5</f>
        <v>#DIV/0!</v>
      </c>
      <c r="K5" s="6" t="e">
        <f>PL!K26/PL!K5</f>
        <v>#DIV/0!</v>
      </c>
      <c r="L5" s="6" t="e">
        <f>PL!L26/PL!L5</f>
        <v>#DIV/0!</v>
      </c>
      <c r="M5" s="6" t="e">
        <f>PL!M26/PL!M5</f>
        <v>#DIV/0!</v>
      </c>
      <c r="N5" s="6" t="e">
        <f>PL!N26/PL!N5</f>
        <v>#DIV/0!</v>
      </c>
      <c r="O5" s="6" t="e">
        <f>PL!O26/PL!O5</f>
        <v>#DIV/0!</v>
      </c>
      <c r="P5" s="6" t="e">
        <f>PL!P26/PL!P5</f>
        <v>#DIV/0!</v>
      </c>
    </row>
    <row r="6" spans="1:16" x14ac:dyDescent="0.25">
      <c r="A6" s="8" t="s">
        <v>122</v>
      </c>
      <c r="B6" s="6" t="e">
        <f>(PL!B30-PL!B41)/BS!B7</f>
        <v>#DIV/0!</v>
      </c>
      <c r="C6" s="6" t="e">
        <f>(PL!C30-PL!C41)/BS!C7</f>
        <v>#DIV/0!</v>
      </c>
      <c r="D6" s="6" t="e">
        <f>(PL!D30-PL!D41)/BS!D7</f>
        <v>#DIV/0!</v>
      </c>
      <c r="E6" s="6" t="e">
        <f>(PL!E30-PL!E41)/BS!E7</f>
        <v>#DIV/0!</v>
      </c>
      <c r="F6" s="6" t="e">
        <f>(PL!F30-PL!F41)/BS!F7</f>
        <v>#DIV/0!</v>
      </c>
      <c r="G6" s="6" t="e">
        <f>(PL!G30-PL!G41)/BS!G7</f>
        <v>#DIV/0!</v>
      </c>
      <c r="H6" s="6" t="e">
        <f>(PL!H30-PL!H41)/BS!H7</f>
        <v>#DIV/0!</v>
      </c>
      <c r="I6" s="6" t="e">
        <f>(PL!I30-PL!I41)/BS!I7</f>
        <v>#DIV/0!</v>
      </c>
      <c r="J6" s="6" t="e">
        <f>(PL!J30-PL!J41)/BS!J7</f>
        <v>#DIV/0!</v>
      </c>
      <c r="K6" s="6" t="e">
        <f>(PL!K30-PL!K41)/BS!K7</f>
        <v>#DIV/0!</v>
      </c>
      <c r="L6" s="6" t="e">
        <f>(PL!L30-PL!L41)/BS!L7</f>
        <v>#DIV/0!</v>
      </c>
      <c r="M6" s="6" t="e">
        <f>(PL!M30-PL!M41)/BS!M7</f>
        <v>#DIV/0!</v>
      </c>
      <c r="N6" s="6" t="e">
        <f>(PL!N30-PL!N41)/BS!N7</f>
        <v>#DIV/0!</v>
      </c>
      <c r="O6" s="6" t="e">
        <f>(PL!O30-PL!O41)/BS!O7</f>
        <v>#DIV/0!</v>
      </c>
      <c r="P6" s="6" t="e">
        <f>(PL!P30-PL!P41)/BS!P7</f>
        <v>#DIV/0!</v>
      </c>
    </row>
    <row r="7" spans="1:16" ht="15.75" thickBot="1" x14ac:dyDescent="0.3">
      <c r="A7" s="10" t="s">
        <v>123</v>
      </c>
      <c r="B7" s="6" t="e">
        <f>PL!B22/BS!B13</f>
        <v>#DIV/0!</v>
      </c>
      <c r="C7" s="6" t="e">
        <f>PL!C22/BS!C13</f>
        <v>#DIV/0!</v>
      </c>
      <c r="D7" s="6" t="e">
        <f>PL!D22/BS!D13</f>
        <v>#DIV/0!</v>
      </c>
      <c r="E7" s="6" t="e">
        <f>PL!E22/BS!E13</f>
        <v>#DIV/0!</v>
      </c>
      <c r="F7" s="6" t="e">
        <f>PL!F22/BS!F13</f>
        <v>#DIV/0!</v>
      </c>
      <c r="G7" s="6" t="e">
        <f>PL!G22/BS!G13</f>
        <v>#DIV/0!</v>
      </c>
      <c r="H7" s="6" t="e">
        <f>PL!H22/BS!H13</f>
        <v>#DIV/0!</v>
      </c>
      <c r="I7" s="6" t="e">
        <f>PL!I22/BS!I13</f>
        <v>#DIV/0!</v>
      </c>
      <c r="J7" s="6" t="e">
        <f>PL!J22/BS!J13</f>
        <v>#DIV/0!</v>
      </c>
      <c r="K7" s="6" t="e">
        <f>PL!K22/BS!K13</f>
        <v>#DIV/0!</v>
      </c>
      <c r="L7" s="6" t="e">
        <f>PL!L22/BS!L13</f>
        <v>#DIV/0!</v>
      </c>
      <c r="M7" s="6" t="e">
        <f>PL!M22/BS!M13</f>
        <v>#DIV/0!</v>
      </c>
      <c r="N7" s="6" t="e">
        <f>PL!N22/BS!N13</f>
        <v>#DIV/0!</v>
      </c>
      <c r="O7" s="6" t="e">
        <f>PL!O22/BS!O13</f>
        <v>#DIV/0!</v>
      </c>
      <c r="P7" s="6" t="e">
        <f>PL!P22/BS!P13</f>
        <v>#DIV/0!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Formula</vt:lpstr>
      <vt:lpstr>BS</vt:lpstr>
      <vt:lpstr>PL</vt:lpstr>
      <vt:lpstr>CFS</vt:lpstr>
      <vt:lpstr>Liquidity</vt:lpstr>
      <vt:lpstr>Solvency</vt:lpstr>
      <vt:lpstr>Efficiency</vt:lpstr>
      <vt:lpstr>Profitabilty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GIM</dc:creator>
  <cp:lastModifiedBy>HP</cp:lastModifiedBy>
  <cp:lastPrinted>2013-08-30T02:14:36Z</cp:lastPrinted>
  <dcterms:created xsi:type="dcterms:W3CDTF">2013-08-29T07:49:32Z</dcterms:created>
  <dcterms:modified xsi:type="dcterms:W3CDTF">2023-09-07T11:28:22Z</dcterms:modified>
</cp:coreProperties>
</file>