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Ex1.xml" ContentType="application/vnd.ms-office.chartex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2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E:\IIMR\E-Learning\Operations Management with Six Sigma\"/>
    </mc:Choice>
  </mc:AlternateContent>
  <xr:revisionPtr revIDLastSave="0" documentId="13_ncr:1_{01A1FBEC-77BF-44D8-9971-DE696AAA018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4" r:id="rId2"/>
    <sheet name="Sheet3" sheetId="3" r:id="rId3"/>
  </sheets>
  <definedNames>
    <definedName name="_xlchart.v1.0" hidden="1">Sheet1!$B$2:$B$121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44" i="4" l="1"/>
  <c r="C17" i="4"/>
  <c r="D17" i="4"/>
  <c r="E17" i="4"/>
  <c r="F17" i="4"/>
  <c r="G17" i="4"/>
  <c r="H17" i="4"/>
  <c r="I17" i="4"/>
  <c r="J17" i="4"/>
  <c r="K17" i="4"/>
  <c r="B17" i="4"/>
  <c r="C14" i="4"/>
  <c r="D14" i="4"/>
  <c r="E14" i="4"/>
  <c r="F14" i="4"/>
  <c r="G14" i="4"/>
  <c r="H14" i="4"/>
  <c r="I14" i="4"/>
  <c r="J14" i="4"/>
  <c r="K14" i="4"/>
  <c r="B14" i="4"/>
  <c r="C16" i="4"/>
  <c r="D16" i="4"/>
  <c r="E16" i="4"/>
  <c r="F16" i="4"/>
  <c r="G16" i="4"/>
  <c r="H16" i="4"/>
  <c r="I16" i="4"/>
  <c r="J16" i="4"/>
  <c r="K16" i="4"/>
  <c r="B16" i="4"/>
  <c r="C15" i="4"/>
  <c r="D15" i="4"/>
  <c r="E15" i="4"/>
  <c r="F15" i="4"/>
  <c r="G15" i="4"/>
  <c r="H15" i="4"/>
  <c r="I15" i="4"/>
  <c r="J15" i="4"/>
  <c r="K15" i="4"/>
  <c r="B15" i="4"/>
  <c r="C13" i="4"/>
  <c r="D13" i="4"/>
  <c r="E13" i="4"/>
  <c r="F13" i="4"/>
  <c r="G13" i="4"/>
  <c r="H13" i="4"/>
  <c r="I13" i="4"/>
  <c r="J13" i="4"/>
  <c r="K13" i="4"/>
  <c r="B13" i="4"/>
  <c r="C12" i="4"/>
  <c r="D12" i="4"/>
  <c r="E12" i="4"/>
  <c r="F12" i="4"/>
  <c r="G12" i="4"/>
  <c r="H12" i="4"/>
  <c r="I12" i="4"/>
  <c r="J12" i="4"/>
  <c r="K12" i="4"/>
  <c r="B12" i="4"/>
  <c r="C25" i="4"/>
  <c r="C24" i="4"/>
  <c r="C21" i="4"/>
  <c r="C20" i="4"/>
  <c r="N11" i="4"/>
  <c r="C11" i="4"/>
  <c r="D11" i="4"/>
  <c r="E11" i="4"/>
  <c r="F11" i="4"/>
  <c r="G11" i="4"/>
  <c r="H11" i="4"/>
  <c r="I11" i="4"/>
  <c r="J11" i="4"/>
  <c r="K11" i="4"/>
  <c r="B11" i="4"/>
  <c r="N10" i="4"/>
  <c r="C10" i="4"/>
  <c r="D10" i="4"/>
  <c r="E10" i="4"/>
  <c r="F10" i="4"/>
  <c r="G10" i="4"/>
  <c r="H10" i="4"/>
  <c r="I10" i="4"/>
  <c r="J10" i="4"/>
  <c r="K10" i="4"/>
  <c r="B10" i="4"/>
  <c r="B126" i="1"/>
  <c r="B125" i="1"/>
  <c r="B124" i="1"/>
  <c r="B123" i="1"/>
</calcChain>
</file>

<file path=xl/sharedStrings.xml><?xml version="1.0" encoding="utf-8"?>
<sst xmlns="http://schemas.openxmlformats.org/spreadsheetml/2006/main" count="22" uniqueCount="19">
  <si>
    <t>Mean</t>
  </si>
  <si>
    <t>Std. Dev</t>
  </si>
  <si>
    <t>Average</t>
  </si>
  <si>
    <t>Range</t>
  </si>
  <si>
    <t>Sample</t>
  </si>
  <si>
    <t>X-bar</t>
  </si>
  <si>
    <t>LCL</t>
  </si>
  <si>
    <t>UCL</t>
  </si>
  <si>
    <t>R-bar</t>
  </si>
  <si>
    <t>Dimension</t>
  </si>
  <si>
    <t>Maximum</t>
  </si>
  <si>
    <t>Minimum</t>
  </si>
  <si>
    <t>x-bar-bar</t>
  </si>
  <si>
    <t>Range-bar</t>
  </si>
  <si>
    <t>LCL_x</t>
  </si>
  <si>
    <t>UCL_x</t>
  </si>
  <si>
    <t>LCL_r</t>
  </si>
  <si>
    <t>UCL_r</t>
  </si>
  <si>
    <t>Range_bar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</si>
</sst>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"/>
    <numFmt numFmtId="165" formatCode="0.0000"/>
  </numFmts>
  <fonts count="2" x14ac:knownFonts="1">
    <font>
      <sz val="10"/>
      <name val="Arial"/>
    </font>
    <font>
      <b/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2" fontId="0" fillId="0" borderId="0" xfId="0" applyNumberFormat="1"/>
    <xf numFmtId="164" fontId="0" fillId="0" borderId="0" xfId="0" applyNumberFormat="1"/>
    <xf numFmtId="0" fontId="1" fillId="0" borderId="0" xfId="0" applyFont="1"/>
    <xf numFmtId="165" fontId="0" fillId="0" borderId="0" xfId="0" applyNumberFormat="1"/>
    <xf numFmtId="0" fontId="0" fillId="3" borderId="0" xfId="0" applyFill="1" applyAlignment="1">
      <alignment horizontal="center"/>
    </xf>
    <xf numFmtId="0" fontId="0" fillId="4" borderId="0" xfId="0" applyFill="1"/>
    <xf numFmtId="0" fontId="0" fillId="2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X-bar chart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Sheet2!$B$10:$K$10</c:f>
              <c:numCache>
                <c:formatCode>General</c:formatCode>
                <c:ptCount val="10"/>
                <c:pt idx="0">
                  <c:v>2.5</c:v>
                </c:pt>
                <c:pt idx="1">
                  <c:v>2.5428571428571431</c:v>
                </c:pt>
                <c:pt idx="2">
                  <c:v>2.5714285714285716</c:v>
                </c:pt>
                <c:pt idx="3">
                  <c:v>2.5285714285714285</c:v>
                </c:pt>
                <c:pt idx="4">
                  <c:v>2.4857142857142853</c:v>
                </c:pt>
                <c:pt idx="5">
                  <c:v>2.5571428571428569</c:v>
                </c:pt>
                <c:pt idx="6">
                  <c:v>2.5428571428571431</c:v>
                </c:pt>
                <c:pt idx="7">
                  <c:v>2.5428571428571431</c:v>
                </c:pt>
                <c:pt idx="8">
                  <c:v>2.5285714285714285</c:v>
                </c:pt>
                <c:pt idx="9">
                  <c:v>2.5857142857142859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6B5-4A31-A6B2-BA8FD828CAF6}"/>
            </c:ext>
          </c:extLst>
        </c:ser>
        <c:ser>
          <c:idx val="1"/>
          <c:order val="1"/>
          <c:tx>
            <c:strRef>
              <c:f>Sheet2!$A$12</c:f>
              <c:strCache>
                <c:ptCount val="1"/>
                <c:pt idx="0">
                  <c:v>LCL_x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Sheet2!$B$12:$K$12</c:f>
              <c:numCache>
                <c:formatCode>General</c:formatCode>
                <c:ptCount val="10"/>
                <c:pt idx="0">
                  <c:v>2.4212514285714284</c:v>
                </c:pt>
                <c:pt idx="1">
                  <c:v>2.4212514285714284</c:v>
                </c:pt>
                <c:pt idx="2">
                  <c:v>2.4212514285714284</c:v>
                </c:pt>
                <c:pt idx="3">
                  <c:v>2.4212514285714284</c:v>
                </c:pt>
                <c:pt idx="4">
                  <c:v>2.4212514285714284</c:v>
                </c:pt>
                <c:pt idx="5">
                  <c:v>2.4212514285714284</c:v>
                </c:pt>
                <c:pt idx="6">
                  <c:v>2.4212514285714284</c:v>
                </c:pt>
                <c:pt idx="7">
                  <c:v>2.4212514285714284</c:v>
                </c:pt>
                <c:pt idx="8">
                  <c:v>2.4212514285714284</c:v>
                </c:pt>
                <c:pt idx="9">
                  <c:v>2.4212514285714284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6B5-4A31-A6B2-BA8FD828CAF6}"/>
            </c:ext>
          </c:extLst>
        </c:ser>
        <c:ser>
          <c:idx val="2"/>
          <c:order val="2"/>
          <c:tx>
            <c:strRef>
              <c:f>Sheet2!$A$13</c:f>
              <c:strCache>
                <c:ptCount val="1"/>
                <c:pt idx="0">
                  <c:v>UCL_x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Sheet2!$B$13:$K$13</c:f>
              <c:numCache>
                <c:formatCode>General</c:formatCode>
                <c:ptCount val="10"/>
                <c:pt idx="0">
                  <c:v>2.655891428571429</c:v>
                </c:pt>
                <c:pt idx="1">
                  <c:v>2.655891428571429</c:v>
                </c:pt>
                <c:pt idx="2">
                  <c:v>2.655891428571429</c:v>
                </c:pt>
                <c:pt idx="3">
                  <c:v>2.655891428571429</c:v>
                </c:pt>
                <c:pt idx="4">
                  <c:v>2.655891428571429</c:v>
                </c:pt>
                <c:pt idx="5">
                  <c:v>2.655891428571429</c:v>
                </c:pt>
                <c:pt idx="6">
                  <c:v>2.655891428571429</c:v>
                </c:pt>
                <c:pt idx="7">
                  <c:v>2.655891428571429</c:v>
                </c:pt>
                <c:pt idx="8">
                  <c:v>2.655891428571429</c:v>
                </c:pt>
                <c:pt idx="9">
                  <c:v>2.655891428571429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6B5-4A31-A6B2-BA8FD828CAF6}"/>
            </c:ext>
          </c:extLst>
        </c:ser>
        <c:ser>
          <c:idx val="3"/>
          <c:order val="3"/>
          <c:tx>
            <c:strRef>
              <c:f>Sheet2!$A$14</c:f>
              <c:strCache>
                <c:ptCount val="1"/>
                <c:pt idx="0">
                  <c:v>x-bar-bar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val>
            <c:numRef>
              <c:f>Sheet2!$B$14:$K$14</c:f>
              <c:numCache>
                <c:formatCode>General</c:formatCode>
                <c:ptCount val="10"/>
                <c:pt idx="0">
                  <c:v>2.5385714285714287</c:v>
                </c:pt>
                <c:pt idx="1">
                  <c:v>2.5385714285714287</c:v>
                </c:pt>
                <c:pt idx="2">
                  <c:v>2.5385714285714287</c:v>
                </c:pt>
                <c:pt idx="3">
                  <c:v>2.5385714285714287</c:v>
                </c:pt>
                <c:pt idx="4">
                  <c:v>2.5385714285714287</c:v>
                </c:pt>
                <c:pt idx="5">
                  <c:v>2.5385714285714287</c:v>
                </c:pt>
                <c:pt idx="6">
                  <c:v>2.5385714285714287</c:v>
                </c:pt>
                <c:pt idx="7">
                  <c:v>2.5385714285714287</c:v>
                </c:pt>
                <c:pt idx="8">
                  <c:v>2.5385714285714287</c:v>
                </c:pt>
                <c:pt idx="9">
                  <c:v>2.5385714285714287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06B5-4A31-A6B2-BA8FD828CA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79914975"/>
        <c:axId val="1343304799"/>
      </c:lineChart>
      <c:catAx>
        <c:axId val="779914975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43304799"/>
        <c:crosses val="autoZero"/>
        <c:auto val="1"/>
        <c:lblAlgn val="ctr"/>
        <c:lblOffset val="100"/>
        <c:noMultiLvlLbl val="0"/>
      </c:catAx>
      <c:valAx>
        <c:axId val="1343304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99149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R-bar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Sheet2!$B$11:$K$11</c:f>
              <c:numCache>
                <c:formatCode>General</c:formatCode>
                <c:ptCount val="10"/>
                <c:pt idx="0">
                  <c:v>0.40000000000000036</c:v>
                </c:pt>
                <c:pt idx="1">
                  <c:v>0.30000000000000027</c:v>
                </c:pt>
                <c:pt idx="2">
                  <c:v>0.20000000000000018</c:v>
                </c:pt>
                <c:pt idx="3">
                  <c:v>0.20000000000000018</c:v>
                </c:pt>
                <c:pt idx="4">
                  <c:v>0.20000000000000018</c:v>
                </c:pt>
                <c:pt idx="5">
                  <c:v>0.30000000000000027</c:v>
                </c:pt>
                <c:pt idx="6">
                  <c:v>0.40000000000000036</c:v>
                </c:pt>
                <c:pt idx="7">
                  <c:v>0.30000000000000027</c:v>
                </c:pt>
                <c:pt idx="8">
                  <c:v>0.30000000000000027</c:v>
                </c:pt>
                <c:pt idx="9">
                  <c:v>0.20000000000000018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784-465A-85F9-F8CB6FFAC0FE}"/>
            </c:ext>
          </c:extLst>
        </c:ser>
        <c:ser>
          <c:idx val="1"/>
          <c:order val="1"/>
          <c:tx>
            <c:strRef>
              <c:f>Sheet2!$A$15</c:f>
              <c:strCache>
                <c:ptCount val="1"/>
                <c:pt idx="0">
                  <c:v>LCL_r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Sheet2!$B$15:$K$15</c:f>
              <c:numCache>
                <c:formatCode>General</c:formatCode>
                <c:ptCount val="10"/>
                <c:pt idx="0">
                  <c:v>2.1280000000000018E-2</c:v>
                </c:pt>
                <c:pt idx="1">
                  <c:v>2.1280000000000018E-2</c:v>
                </c:pt>
                <c:pt idx="2">
                  <c:v>2.1280000000000018E-2</c:v>
                </c:pt>
                <c:pt idx="3">
                  <c:v>2.1280000000000018E-2</c:v>
                </c:pt>
                <c:pt idx="4">
                  <c:v>2.1280000000000018E-2</c:v>
                </c:pt>
                <c:pt idx="5">
                  <c:v>2.1280000000000018E-2</c:v>
                </c:pt>
                <c:pt idx="6">
                  <c:v>2.1280000000000018E-2</c:v>
                </c:pt>
                <c:pt idx="7">
                  <c:v>2.1280000000000018E-2</c:v>
                </c:pt>
                <c:pt idx="8">
                  <c:v>2.1280000000000018E-2</c:v>
                </c:pt>
                <c:pt idx="9">
                  <c:v>2.1280000000000018E-2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784-465A-85F9-F8CB6FFAC0FE}"/>
            </c:ext>
          </c:extLst>
        </c:ser>
        <c:ser>
          <c:idx val="2"/>
          <c:order val="2"/>
          <c:tx>
            <c:strRef>
              <c:f>Sheet2!$A$16</c:f>
              <c:strCache>
                <c:ptCount val="1"/>
                <c:pt idx="0">
                  <c:v>UCL_r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Sheet2!$B$16:$K$16</c:f>
              <c:numCache>
                <c:formatCode>General</c:formatCode>
                <c:ptCount val="10"/>
                <c:pt idx="0">
                  <c:v>0.53872000000000042</c:v>
                </c:pt>
                <c:pt idx="1">
                  <c:v>0.53872000000000042</c:v>
                </c:pt>
                <c:pt idx="2">
                  <c:v>0.53872000000000042</c:v>
                </c:pt>
                <c:pt idx="3">
                  <c:v>0.53872000000000042</c:v>
                </c:pt>
                <c:pt idx="4">
                  <c:v>0.53872000000000042</c:v>
                </c:pt>
                <c:pt idx="5">
                  <c:v>0.53872000000000042</c:v>
                </c:pt>
                <c:pt idx="6">
                  <c:v>0.53872000000000042</c:v>
                </c:pt>
                <c:pt idx="7">
                  <c:v>0.53872000000000042</c:v>
                </c:pt>
                <c:pt idx="8">
                  <c:v>0.53872000000000042</c:v>
                </c:pt>
                <c:pt idx="9">
                  <c:v>0.53872000000000042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784-465A-85F9-F8CB6FFAC0FE}"/>
            </c:ext>
          </c:extLst>
        </c:ser>
        <c:ser>
          <c:idx val="3"/>
          <c:order val="3"/>
          <c:tx>
            <c:strRef>
              <c:f>Sheet2!$A$17</c:f>
              <c:strCache>
                <c:ptCount val="1"/>
                <c:pt idx="0">
                  <c:v>Range_bar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val>
            <c:numRef>
              <c:f>Sheet2!$B$17:$K$17</c:f>
              <c:numCache>
                <c:formatCode>General</c:formatCode>
                <c:ptCount val="10"/>
                <c:pt idx="0">
                  <c:v>0.28000000000000025</c:v>
                </c:pt>
                <c:pt idx="1">
                  <c:v>0.28000000000000025</c:v>
                </c:pt>
                <c:pt idx="2">
                  <c:v>0.28000000000000025</c:v>
                </c:pt>
                <c:pt idx="3">
                  <c:v>0.28000000000000025</c:v>
                </c:pt>
                <c:pt idx="4">
                  <c:v>0.28000000000000025</c:v>
                </c:pt>
                <c:pt idx="5">
                  <c:v>0.28000000000000025</c:v>
                </c:pt>
                <c:pt idx="6">
                  <c:v>0.28000000000000025</c:v>
                </c:pt>
                <c:pt idx="7">
                  <c:v>0.28000000000000025</c:v>
                </c:pt>
                <c:pt idx="8">
                  <c:v>0.28000000000000025</c:v>
                </c:pt>
                <c:pt idx="9">
                  <c:v>0.28000000000000025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784-465A-85F9-F8CB6FFAC0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34928847"/>
        <c:axId val="1332193295"/>
      </c:lineChart>
      <c:catAx>
        <c:axId val="1434928847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32193295"/>
        <c:crosses val="autoZero"/>
        <c:auto val="1"/>
        <c:lblAlgn val="ctr"/>
        <c:lblOffset val="100"/>
        <c:noMultiLvlLbl val="0"/>
      </c:catAx>
      <c:valAx>
        <c:axId val="13321932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3492884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_xlchart.v1.0</cx:f>
      </cx:numDim>
    </cx:data>
  </cx:chartData>
  <cx:chart>
    <cx:title pos="t" align="ctr" overlay="0"/>
    <cx:plotArea>
      <cx:plotAreaRegion>
        <cx:series layoutId="clusteredColumn" uniqueId="{7323B97B-6E16-4CF9-B5DC-2556FFC500BF}">
          <cx:dataId val="0"/>
          <cx:layoutPr>
            <cx:binning intervalClosed="r"/>
          </cx:layoutPr>
        </cx:series>
      </cx:plotAreaRegion>
      <cx:axis id="0">
        <cx:catScaling gapWidth="0"/>
        <cx:tickLabels/>
      </cx:axis>
      <cx:axis id="1">
        <cx:valScaling/>
        <cx:majorGridlines/>
        <cx:tickLabels/>
      </cx:axis>
    </cx:plotArea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microsoft.com/office/2014/relationships/chartEx" Target="../charts/chartEx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177363</xdr:colOff>
      <xdr:row>0</xdr:row>
      <xdr:rowOff>0</xdr:rowOff>
    </xdr:from>
    <xdr:to>
      <xdr:col>11</xdr:col>
      <xdr:colOff>19708</xdr:colOff>
      <xdr:row>16</xdr:row>
      <xdr:rowOff>115614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4" name="Chart 3">
              <a:extLst>
                <a:ext uri="{FF2B5EF4-FFF2-40B4-BE49-F238E27FC236}">
                  <a16:creationId xmlns:a16="http://schemas.microsoft.com/office/drawing/2014/main" id="{C39C3099-FD1D-40AC-ACBB-2F84D55B6E49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101413" y="0"/>
              <a:ext cx="4566745" cy="2706414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105102</xdr:colOff>
      <xdr:row>26</xdr:row>
      <xdr:rowOff>78826</xdr:rowOff>
    </xdr:from>
    <xdr:to>
      <xdr:col>5</xdr:col>
      <xdr:colOff>354723</xdr:colOff>
      <xdr:row>39</xdr:row>
      <xdr:rowOff>36785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2A100BC-8943-42AE-8F48-D422639B62F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19706</xdr:colOff>
      <xdr:row>25</xdr:row>
      <xdr:rowOff>157655</xdr:rowOff>
    </xdr:from>
    <xdr:to>
      <xdr:col>12</xdr:col>
      <xdr:colOff>512379</xdr:colOff>
      <xdr:row>39</xdr:row>
      <xdr:rowOff>153056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F95F8194-E85F-40E7-9A1E-09EF39023F5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6"/>
  <sheetViews>
    <sheetView tabSelected="1" zoomScale="145" zoomScaleNormal="145" workbookViewId="0">
      <selection activeCell="M7" sqref="M7"/>
    </sheetView>
  </sheetViews>
  <sheetFormatPr defaultColWidth="8.85546875" defaultRowHeight="12.75" x14ac:dyDescent="0.2"/>
  <cols>
    <col min="2" max="2" width="11.140625" customWidth="1"/>
    <col min="9" max="9" width="8.85546875" customWidth="1"/>
  </cols>
  <sheetData>
    <row r="1" spans="1:2" x14ac:dyDescent="0.2">
      <c r="B1" s="3" t="s">
        <v>9</v>
      </c>
    </row>
    <row r="2" spans="1:2" x14ac:dyDescent="0.2">
      <c r="A2">
        <v>1</v>
      </c>
      <c r="B2" s="1">
        <v>10.65</v>
      </c>
    </row>
    <row r="3" spans="1:2" x14ac:dyDescent="0.2">
      <c r="A3">
        <v>2</v>
      </c>
      <c r="B3" s="1">
        <v>10.75</v>
      </c>
    </row>
    <row r="4" spans="1:2" x14ac:dyDescent="0.2">
      <c r="A4">
        <v>3</v>
      </c>
      <c r="B4" s="1">
        <v>10.75</v>
      </c>
    </row>
    <row r="5" spans="1:2" x14ac:dyDescent="0.2">
      <c r="A5">
        <v>4</v>
      </c>
      <c r="B5" s="1">
        <v>10.6</v>
      </c>
    </row>
    <row r="6" spans="1:2" x14ac:dyDescent="0.2">
      <c r="A6">
        <v>5</v>
      </c>
      <c r="B6" s="1">
        <v>10.7</v>
      </c>
    </row>
    <row r="7" spans="1:2" x14ac:dyDescent="0.2">
      <c r="A7">
        <v>6</v>
      </c>
      <c r="B7" s="1">
        <v>10.6</v>
      </c>
    </row>
    <row r="8" spans="1:2" x14ac:dyDescent="0.2">
      <c r="A8">
        <v>7</v>
      </c>
      <c r="B8" s="1">
        <v>10.6</v>
      </c>
    </row>
    <row r="9" spans="1:2" x14ac:dyDescent="0.2">
      <c r="A9">
        <v>8</v>
      </c>
      <c r="B9" s="1">
        <v>10.75</v>
      </c>
    </row>
    <row r="10" spans="1:2" x14ac:dyDescent="0.2">
      <c r="A10">
        <v>9</v>
      </c>
      <c r="B10" s="1">
        <v>10.65</v>
      </c>
    </row>
    <row r="11" spans="1:2" x14ac:dyDescent="0.2">
      <c r="A11">
        <v>10</v>
      </c>
      <c r="B11" s="1">
        <v>10.6</v>
      </c>
    </row>
    <row r="12" spans="1:2" x14ac:dyDescent="0.2">
      <c r="A12">
        <v>11</v>
      </c>
      <c r="B12" s="1">
        <v>10.8</v>
      </c>
    </row>
    <row r="13" spans="1:2" x14ac:dyDescent="0.2">
      <c r="A13">
        <v>12</v>
      </c>
      <c r="B13" s="1">
        <v>10.85</v>
      </c>
    </row>
    <row r="14" spans="1:2" x14ac:dyDescent="0.2">
      <c r="A14">
        <v>13</v>
      </c>
      <c r="B14" s="1">
        <v>10.7</v>
      </c>
    </row>
    <row r="15" spans="1:2" x14ac:dyDescent="0.2">
      <c r="A15">
        <v>14</v>
      </c>
      <c r="B15" s="1">
        <v>10.65</v>
      </c>
    </row>
    <row r="16" spans="1:2" x14ac:dyDescent="0.2">
      <c r="A16">
        <v>15</v>
      </c>
      <c r="B16" s="1">
        <v>10.75</v>
      </c>
    </row>
    <row r="17" spans="1:8" x14ac:dyDescent="0.2">
      <c r="A17">
        <v>16</v>
      </c>
      <c r="B17" s="1">
        <v>10.9</v>
      </c>
    </row>
    <row r="18" spans="1:8" x14ac:dyDescent="0.2">
      <c r="A18">
        <v>17</v>
      </c>
      <c r="B18" s="1">
        <v>10.75</v>
      </c>
    </row>
    <row r="19" spans="1:8" x14ac:dyDescent="0.2">
      <c r="A19">
        <v>18</v>
      </c>
      <c r="B19" s="1">
        <v>10.75</v>
      </c>
    </row>
    <row r="20" spans="1:8" x14ac:dyDescent="0.2">
      <c r="A20">
        <v>19</v>
      </c>
      <c r="B20" s="1">
        <v>10.65</v>
      </c>
    </row>
    <row r="21" spans="1:8" x14ac:dyDescent="0.2">
      <c r="A21">
        <v>20</v>
      </c>
      <c r="B21" s="1">
        <v>10.6</v>
      </c>
    </row>
    <row r="22" spans="1:8" x14ac:dyDescent="0.2">
      <c r="A22">
        <v>21</v>
      </c>
      <c r="B22" s="1">
        <v>10.5</v>
      </c>
    </row>
    <row r="23" spans="1:8" x14ac:dyDescent="0.2">
      <c r="A23">
        <v>22</v>
      </c>
      <c r="B23" s="1">
        <v>10.8</v>
      </c>
    </row>
    <row r="24" spans="1:8" x14ac:dyDescent="0.2">
      <c r="A24">
        <v>23</v>
      </c>
      <c r="B24" s="1">
        <v>10.65</v>
      </c>
    </row>
    <row r="25" spans="1:8" x14ac:dyDescent="0.2">
      <c r="A25">
        <v>24</v>
      </c>
      <c r="B25" s="1">
        <v>10.65</v>
      </c>
      <c r="H25" s="2"/>
    </row>
    <row r="26" spans="1:8" x14ac:dyDescent="0.2">
      <c r="A26">
        <v>25</v>
      </c>
      <c r="B26" s="1">
        <v>10.7</v>
      </c>
      <c r="C26" s="1"/>
      <c r="F26" s="1"/>
    </row>
    <row r="27" spans="1:8" x14ac:dyDescent="0.2">
      <c r="A27">
        <v>26</v>
      </c>
      <c r="B27" s="1">
        <v>10.85</v>
      </c>
    </row>
    <row r="28" spans="1:8" x14ac:dyDescent="0.2">
      <c r="A28">
        <v>27</v>
      </c>
      <c r="B28" s="1">
        <v>10.8</v>
      </c>
    </row>
    <row r="29" spans="1:8" x14ac:dyDescent="0.2">
      <c r="A29">
        <v>28</v>
      </c>
      <c r="B29" s="1">
        <v>10.7</v>
      </c>
    </row>
    <row r="30" spans="1:8" x14ac:dyDescent="0.2">
      <c r="A30">
        <v>29</v>
      </c>
      <c r="B30" s="1">
        <v>10.75</v>
      </c>
    </row>
    <row r="31" spans="1:8" x14ac:dyDescent="0.2">
      <c r="A31">
        <v>30</v>
      </c>
      <c r="B31" s="1">
        <v>10.75</v>
      </c>
    </row>
    <row r="32" spans="1:8" x14ac:dyDescent="0.2">
      <c r="A32">
        <v>31</v>
      </c>
      <c r="B32" s="1">
        <v>10.8</v>
      </c>
    </row>
    <row r="33" spans="1:2" x14ac:dyDescent="0.2">
      <c r="A33">
        <v>32</v>
      </c>
      <c r="B33" s="1">
        <v>10.8</v>
      </c>
    </row>
    <row r="34" spans="1:2" x14ac:dyDescent="0.2">
      <c r="A34">
        <v>33</v>
      </c>
      <c r="B34" s="1">
        <v>10.8</v>
      </c>
    </row>
    <row r="35" spans="1:2" x14ac:dyDescent="0.2">
      <c r="A35">
        <v>34</v>
      </c>
      <c r="B35" s="1">
        <v>10.7</v>
      </c>
    </row>
    <row r="36" spans="1:2" x14ac:dyDescent="0.2">
      <c r="A36">
        <v>35</v>
      </c>
      <c r="B36" s="1">
        <v>10.75</v>
      </c>
    </row>
    <row r="37" spans="1:2" x14ac:dyDescent="0.2">
      <c r="A37">
        <v>36</v>
      </c>
      <c r="B37" s="1">
        <v>10.75</v>
      </c>
    </row>
    <row r="38" spans="1:2" x14ac:dyDescent="0.2">
      <c r="A38">
        <v>37</v>
      </c>
      <c r="B38" s="1">
        <v>10.7</v>
      </c>
    </row>
    <row r="39" spans="1:2" x14ac:dyDescent="0.2">
      <c r="A39">
        <v>38</v>
      </c>
      <c r="B39" s="1">
        <v>10.7</v>
      </c>
    </row>
    <row r="40" spans="1:2" x14ac:dyDescent="0.2">
      <c r="A40">
        <v>39</v>
      </c>
      <c r="B40" s="1">
        <v>10.8</v>
      </c>
    </row>
    <row r="41" spans="1:2" x14ac:dyDescent="0.2">
      <c r="A41">
        <v>40</v>
      </c>
      <c r="B41" s="1">
        <v>10.8</v>
      </c>
    </row>
    <row r="42" spans="1:2" x14ac:dyDescent="0.2">
      <c r="A42">
        <v>41</v>
      </c>
      <c r="B42" s="1">
        <v>10.7</v>
      </c>
    </row>
    <row r="43" spans="1:2" x14ac:dyDescent="0.2">
      <c r="A43">
        <v>42</v>
      </c>
      <c r="B43" s="1">
        <v>10.7</v>
      </c>
    </row>
    <row r="44" spans="1:2" x14ac:dyDescent="0.2">
      <c r="A44">
        <v>43</v>
      </c>
      <c r="B44" s="1">
        <v>10.65</v>
      </c>
    </row>
    <row r="45" spans="1:2" x14ac:dyDescent="0.2">
      <c r="A45">
        <v>44</v>
      </c>
      <c r="B45" s="1">
        <v>10.6</v>
      </c>
    </row>
    <row r="46" spans="1:2" x14ac:dyDescent="0.2">
      <c r="A46">
        <v>45</v>
      </c>
      <c r="B46" s="1">
        <v>10.55</v>
      </c>
    </row>
    <row r="47" spans="1:2" x14ac:dyDescent="0.2">
      <c r="A47">
        <v>46</v>
      </c>
      <c r="B47" s="1">
        <v>10.65</v>
      </c>
    </row>
    <row r="48" spans="1:2" x14ac:dyDescent="0.2">
      <c r="A48">
        <v>47</v>
      </c>
      <c r="B48" s="1">
        <v>10.6</v>
      </c>
    </row>
    <row r="49" spans="1:2" x14ac:dyDescent="0.2">
      <c r="A49">
        <v>48</v>
      </c>
      <c r="B49" s="1">
        <v>10.7</v>
      </c>
    </row>
    <row r="50" spans="1:2" x14ac:dyDescent="0.2">
      <c r="A50">
        <v>49</v>
      </c>
      <c r="B50" s="1">
        <v>10.65</v>
      </c>
    </row>
    <row r="51" spans="1:2" x14ac:dyDescent="0.2">
      <c r="A51">
        <v>50</v>
      </c>
      <c r="B51" s="1">
        <v>10.75</v>
      </c>
    </row>
    <row r="52" spans="1:2" x14ac:dyDescent="0.2">
      <c r="A52">
        <v>51</v>
      </c>
      <c r="B52" s="1">
        <v>10.8</v>
      </c>
    </row>
    <row r="53" spans="1:2" x14ac:dyDescent="0.2">
      <c r="A53">
        <v>52</v>
      </c>
      <c r="B53" s="1">
        <v>10.7</v>
      </c>
    </row>
    <row r="54" spans="1:2" x14ac:dyDescent="0.2">
      <c r="A54">
        <v>53</v>
      </c>
      <c r="B54" s="1">
        <v>10.65</v>
      </c>
    </row>
    <row r="55" spans="1:2" x14ac:dyDescent="0.2">
      <c r="A55">
        <v>54</v>
      </c>
      <c r="B55" s="1">
        <v>10.75</v>
      </c>
    </row>
    <row r="56" spans="1:2" x14ac:dyDescent="0.2">
      <c r="A56">
        <v>55</v>
      </c>
      <c r="B56" s="1">
        <v>10.7</v>
      </c>
    </row>
    <row r="57" spans="1:2" x14ac:dyDescent="0.2">
      <c r="A57">
        <v>56</v>
      </c>
      <c r="B57" s="1">
        <v>10.65</v>
      </c>
    </row>
    <row r="58" spans="1:2" x14ac:dyDescent="0.2">
      <c r="A58">
        <v>57</v>
      </c>
      <c r="B58" s="1">
        <v>10.85</v>
      </c>
    </row>
    <row r="59" spans="1:2" x14ac:dyDescent="0.2">
      <c r="A59">
        <v>58</v>
      </c>
      <c r="B59" s="1">
        <v>10.6</v>
      </c>
    </row>
    <row r="60" spans="1:2" x14ac:dyDescent="0.2">
      <c r="A60">
        <v>59</v>
      </c>
      <c r="B60" s="1">
        <v>10.9</v>
      </c>
    </row>
    <row r="61" spans="1:2" x14ac:dyDescent="0.2">
      <c r="A61">
        <v>60</v>
      </c>
      <c r="B61" s="1">
        <v>10.85</v>
      </c>
    </row>
    <row r="62" spans="1:2" x14ac:dyDescent="0.2">
      <c r="A62">
        <v>61</v>
      </c>
      <c r="B62" s="1">
        <v>10.75</v>
      </c>
    </row>
    <row r="63" spans="1:2" x14ac:dyDescent="0.2">
      <c r="A63">
        <v>62</v>
      </c>
      <c r="B63" s="1">
        <v>10.85</v>
      </c>
    </row>
    <row r="64" spans="1:2" x14ac:dyDescent="0.2">
      <c r="A64">
        <v>63</v>
      </c>
      <c r="B64" s="1">
        <v>10.75</v>
      </c>
    </row>
    <row r="65" spans="1:2" x14ac:dyDescent="0.2">
      <c r="A65">
        <v>64</v>
      </c>
      <c r="B65" s="1">
        <v>10.8</v>
      </c>
    </row>
    <row r="66" spans="1:2" x14ac:dyDescent="0.2">
      <c r="A66">
        <v>65</v>
      </c>
      <c r="B66" s="1">
        <v>10.85</v>
      </c>
    </row>
    <row r="67" spans="1:2" x14ac:dyDescent="0.2">
      <c r="A67">
        <v>66</v>
      </c>
      <c r="B67" s="1">
        <v>10.6</v>
      </c>
    </row>
    <row r="68" spans="1:2" x14ac:dyDescent="0.2">
      <c r="A68">
        <v>67</v>
      </c>
      <c r="B68" s="1">
        <v>10.85</v>
      </c>
    </row>
    <row r="69" spans="1:2" x14ac:dyDescent="0.2">
      <c r="A69">
        <v>68</v>
      </c>
      <c r="B69" s="1">
        <v>10.65</v>
      </c>
    </row>
    <row r="70" spans="1:2" x14ac:dyDescent="0.2">
      <c r="A70">
        <v>69</v>
      </c>
      <c r="B70" s="1">
        <v>10.65</v>
      </c>
    </row>
    <row r="71" spans="1:2" x14ac:dyDescent="0.2">
      <c r="A71">
        <v>70</v>
      </c>
      <c r="B71" s="1">
        <v>10.75</v>
      </c>
    </row>
    <row r="72" spans="1:2" x14ac:dyDescent="0.2">
      <c r="A72">
        <v>71</v>
      </c>
      <c r="B72" s="1">
        <v>10.65</v>
      </c>
    </row>
    <row r="73" spans="1:2" x14ac:dyDescent="0.2">
      <c r="A73">
        <v>72</v>
      </c>
      <c r="B73" s="1">
        <v>10.7</v>
      </c>
    </row>
    <row r="74" spans="1:2" x14ac:dyDescent="0.2">
      <c r="A74">
        <v>73</v>
      </c>
      <c r="B74" s="1">
        <v>10.65</v>
      </c>
    </row>
    <row r="75" spans="1:2" x14ac:dyDescent="0.2">
      <c r="A75">
        <v>74</v>
      </c>
      <c r="B75" s="1">
        <v>10.85</v>
      </c>
    </row>
    <row r="76" spans="1:2" x14ac:dyDescent="0.2">
      <c r="A76">
        <v>75</v>
      </c>
      <c r="B76" s="1">
        <v>10.7</v>
      </c>
    </row>
    <row r="77" spans="1:2" x14ac:dyDescent="0.2">
      <c r="A77">
        <v>76</v>
      </c>
      <c r="B77" s="1">
        <v>10.75</v>
      </c>
    </row>
    <row r="78" spans="1:2" x14ac:dyDescent="0.2">
      <c r="A78">
        <v>77</v>
      </c>
      <c r="B78" s="1">
        <v>10.85</v>
      </c>
    </row>
    <row r="79" spans="1:2" x14ac:dyDescent="0.2">
      <c r="A79">
        <v>78</v>
      </c>
      <c r="B79" s="1">
        <v>10.85</v>
      </c>
    </row>
    <row r="80" spans="1:2" x14ac:dyDescent="0.2">
      <c r="A80">
        <v>79</v>
      </c>
      <c r="B80" s="1">
        <v>10.75</v>
      </c>
    </row>
    <row r="81" spans="1:2" x14ac:dyDescent="0.2">
      <c r="A81">
        <v>80</v>
      </c>
      <c r="B81" s="1">
        <v>10.75</v>
      </c>
    </row>
    <row r="82" spans="1:2" x14ac:dyDescent="0.2">
      <c r="A82">
        <v>81</v>
      </c>
      <c r="B82" s="1">
        <v>10.85</v>
      </c>
    </row>
    <row r="83" spans="1:2" x14ac:dyDescent="0.2">
      <c r="A83">
        <v>82</v>
      </c>
      <c r="B83" s="1">
        <v>10.8</v>
      </c>
    </row>
    <row r="84" spans="1:2" x14ac:dyDescent="0.2">
      <c r="A84">
        <v>83</v>
      </c>
      <c r="B84" s="1">
        <v>10.5</v>
      </c>
    </row>
    <row r="85" spans="1:2" x14ac:dyDescent="0.2">
      <c r="A85">
        <v>84</v>
      </c>
      <c r="B85" s="1">
        <v>10.65</v>
      </c>
    </row>
    <row r="86" spans="1:2" x14ac:dyDescent="0.2">
      <c r="A86">
        <v>85</v>
      </c>
      <c r="B86" s="1">
        <v>10.75</v>
      </c>
    </row>
    <row r="87" spans="1:2" x14ac:dyDescent="0.2">
      <c r="A87">
        <v>86</v>
      </c>
      <c r="B87" s="1">
        <v>10.75</v>
      </c>
    </row>
    <row r="88" spans="1:2" x14ac:dyDescent="0.2">
      <c r="A88">
        <v>87</v>
      </c>
      <c r="B88" s="1">
        <v>10.8</v>
      </c>
    </row>
    <row r="89" spans="1:2" x14ac:dyDescent="0.2">
      <c r="A89">
        <v>88</v>
      </c>
      <c r="B89" s="1">
        <v>10.75</v>
      </c>
    </row>
    <row r="90" spans="1:2" x14ac:dyDescent="0.2">
      <c r="A90">
        <v>89</v>
      </c>
      <c r="B90" s="1">
        <v>10.7</v>
      </c>
    </row>
    <row r="91" spans="1:2" x14ac:dyDescent="0.2">
      <c r="A91">
        <v>90</v>
      </c>
      <c r="B91" s="1">
        <v>10.7</v>
      </c>
    </row>
    <row r="92" spans="1:2" x14ac:dyDescent="0.2">
      <c r="A92">
        <v>91</v>
      </c>
      <c r="B92" s="1">
        <v>10.65</v>
      </c>
    </row>
    <row r="93" spans="1:2" x14ac:dyDescent="0.2">
      <c r="A93">
        <v>92</v>
      </c>
      <c r="B93" s="1">
        <v>10.55</v>
      </c>
    </row>
    <row r="94" spans="1:2" x14ac:dyDescent="0.2">
      <c r="A94">
        <v>93</v>
      </c>
      <c r="B94" s="1">
        <v>10.8</v>
      </c>
    </row>
    <row r="95" spans="1:2" x14ac:dyDescent="0.2">
      <c r="A95">
        <v>94</v>
      </c>
      <c r="B95" s="1">
        <v>10.65</v>
      </c>
    </row>
    <row r="96" spans="1:2" x14ac:dyDescent="0.2">
      <c r="A96">
        <v>95</v>
      </c>
      <c r="B96" s="1">
        <v>10.6</v>
      </c>
    </row>
    <row r="97" spans="1:2" x14ac:dyDescent="0.2">
      <c r="A97">
        <v>96</v>
      </c>
      <c r="B97" s="1">
        <v>10.6</v>
      </c>
    </row>
    <row r="98" spans="1:2" x14ac:dyDescent="0.2">
      <c r="A98">
        <v>97</v>
      </c>
      <c r="B98" s="1">
        <v>10.85</v>
      </c>
    </row>
    <row r="99" spans="1:2" x14ac:dyDescent="0.2">
      <c r="A99">
        <v>98</v>
      </c>
      <c r="B99" s="1">
        <v>10.65</v>
      </c>
    </row>
    <row r="100" spans="1:2" x14ac:dyDescent="0.2">
      <c r="A100">
        <v>99</v>
      </c>
      <c r="B100" s="1">
        <v>10.75</v>
      </c>
    </row>
    <row r="101" spans="1:2" x14ac:dyDescent="0.2">
      <c r="A101">
        <v>100</v>
      </c>
      <c r="B101" s="1">
        <v>10.65</v>
      </c>
    </row>
    <row r="102" spans="1:2" x14ac:dyDescent="0.2">
      <c r="A102">
        <v>101</v>
      </c>
      <c r="B102" s="1">
        <v>10.8</v>
      </c>
    </row>
    <row r="103" spans="1:2" x14ac:dyDescent="0.2">
      <c r="A103">
        <v>102</v>
      </c>
      <c r="B103" s="1">
        <v>10.7</v>
      </c>
    </row>
    <row r="104" spans="1:2" x14ac:dyDescent="0.2">
      <c r="A104">
        <v>103</v>
      </c>
      <c r="B104" s="1">
        <v>10.75</v>
      </c>
    </row>
    <row r="105" spans="1:2" x14ac:dyDescent="0.2">
      <c r="A105">
        <v>104</v>
      </c>
      <c r="B105" s="1">
        <v>10.7</v>
      </c>
    </row>
    <row r="106" spans="1:2" x14ac:dyDescent="0.2">
      <c r="A106">
        <v>105</v>
      </c>
      <c r="B106" s="1">
        <v>10.75</v>
      </c>
    </row>
    <row r="107" spans="1:2" x14ac:dyDescent="0.2">
      <c r="A107">
        <v>106</v>
      </c>
      <c r="B107" s="1">
        <v>10.65</v>
      </c>
    </row>
    <row r="108" spans="1:2" x14ac:dyDescent="0.2">
      <c r="A108">
        <v>107</v>
      </c>
      <c r="B108" s="1">
        <v>10.85</v>
      </c>
    </row>
    <row r="109" spans="1:2" x14ac:dyDescent="0.2">
      <c r="A109">
        <v>108</v>
      </c>
      <c r="B109" s="1">
        <v>10.7</v>
      </c>
    </row>
    <row r="110" spans="1:2" x14ac:dyDescent="0.2">
      <c r="A110">
        <v>109</v>
      </c>
      <c r="B110" s="1">
        <v>10.7</v>
      </c>
    </row>
    <row r="111" spans="1:2" x14ac:dyDescent="0.2">
      <c r="A111">
        <v>110</v>
      </c>
      <c r="B111" s="1">
        <v>10.6</v>
      </c>
    </row>
    <row r="112" spans="1:2" x14ac:dyDescent="0.2">
      <c r="A112">
        <v>111</v>
      </c>
      <c r="B112" s="1">
        <v>10.65</v>
      </c>
    </row>
    <row r="113" spans="1:2" x14ac:dyDescent="0.2">
      <c r="A113">
        <v>112</v>
      </c>
      <c r="B113" s="1">
        <v>10.85</v>
      </c>
    </row>
    <row r="114" spans="1:2" x14ac:dyDescent="0.2">
      <c r="A114">
        <v>113</v>
      </c>
      <c r="B114" s="1">
        <v>10.8</v>
      </c>
    </row>
    <row r="115" spans="1:2" x14ac:dyDescent="0.2">
      <c r="A115">
        <v>114</v>
      </c>
      <c r="B115" s="1">
        <v>10.6</v>
      </c>
    </row>
    <row r="116" spans="1:2" x14ac:dyDescent="0.2">
      <c r="A116">
        <v>115</v>
      </c>
      <c r="B116" s="1">
        <v>10.7</v>
      </c>
    </row>
    <row r="117" spans="1:2" x14ac:dyDescent="0.2">
      <c r="A117">
        <v>116</v>
      </c>
      <c r="B117" s="1">
        <v>10.65</v>
      </c>
    </row>
    <row r="118" spans="1:2" x14ac:dyDescent="0.2">
      <c r="A118">
        <v>117</v>
      </c>
      <c r="B118" s="1">
        <v>10.8</v>
      </c>
    </row>
    <row r="119" spans="1:2" x14ac:dyDescent="0.2">
      <c r="A119">
        <v>118</v>
      </c>
      <c r="B119" s="1">
        <v>10.65</v>
      </c>
    </row>
    <row r="120" spans="1:2" x14ac:dyDescent="0.2">
      <c r="A120">
        <v>119</v>
      </c>
      <c r="B120" s="1">
        <v>10.7</v>
      </c>
    </row>
    <row r="121" spans="1:2" x14ac:dyDescent="0.2">
      <c r="A121">
        <v>120</v>
      </c>
      <c r="B121" s="1">
        <v>10.65</v>
      </c>
    </row>
    <row r="123" spans="1:2" x14ac:dyDescent="0.2">
      <c r="A123" t="s">
        <v>0</v>
      </c>
      <c r="B123" s="4">
        <f>AVERAGE(B2:B121)</f>
        <v>10.717083333333337</v>
      </c>
    </row>
    <row r="124" spans="1:2" x14ac:dyDescent="0.2">
      <c r="A124" t="s">
        <v>1</v>
      </c>
      <c r="B124">
        <f>STDEV(B2:B121)</f>
        <v>8.6843777766139857E-2</v>
      </c>
    </row>
    <row r="125" spans="1:2" x14ac:dyDescent="0.2">
      <c r="A125" t="s">
        <v>10</v>
      </c>
      <c r="B125" s="1">
        <f>MAX(B2:B121)</f>
        <v>10.9</v>
      </c>
    </row>
    <row r="126" spans="1:2" x14ac:dyDescent="0.2">
      <c r="A126" t="s">
        <v>11</v>
      </c>
      <c r="B126" s="1">
        <f>MIN(B2:B121)</f>
        <v>10.5</v>
      </c>
    </row>
  </sheetData>
  <phoneticPr fontId="0" type="noConversion"/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4B4D5D-2A6E-49AC-BC3B-85C800BAC742}">
  <dimension ref="A1:N44"/>
  <sheetViews>
    <sheetView zoomScale="145" zoomScaleNormal="145" workbookViewId="0">
      <selection activeCell="D10" sqref="D10"/>
    </sheetView>
  </sheetViews>
  <sheetFormatPr defaultColWidth="8.85546875" defaultRowHeight="12.75" x14ac:dyDescent="0.2"/>
  <cols>
    <col min="5" max="5" width="10.7109375" bestFit="1" customWidth="1"/>
    <col min="12" max="12" width="2.5703125" customWidth="1"/>
    <col min="13" max="13" width="9.7109375" bestFit="1" customWidth="1"/>
  </cols>
  <sheetData>
    <row r="1" spans="1:14" x14ac:dyDescent="0.2">
      <c r="B1" s="7" t="s">
        <v>4</v>
      </c>
      <c r="C1" s="7"/>
      <c r="D1" s="7"/>
      <c r="E1" s="7"/>
      <c r="F1" s="7"/>
      <c r="G1" s="7"/>
      <c r="H1" s="7"/>
      <c r="I1" s="7"/>
      <c r="J1" s="7"/>
      <c r="K1" s="7"/>
    </row>
    <row r="2" spans="1:14" x14ac:dyDescent="0.2"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  <c r="H2" s="6">
        <v>7</v>
      </c>
      <c r="I2" s="6">
        <v>8</v>
      </c>
      <c r="J2" s="6">
        <v>9</v>
      </c>
      <c r="K2" s="6">
        <v>10</v>
      </c>
    </row>
    <row r="3" spans="1:14" x14ac:dyDescent="0.2">
      <c r="A3" s="5">
        <v>1</v>
      </c>
      <c r="B3">
        <v>2.2999999999999998</v>
      </c>
      <c r="C3">
        <v>2.5</v>
      </c>
      <c r="D3">
        <v>2.6</v>
      </c>
      <c r="E3">
        <v>2.4</v>
      </c>
      <c r="F3">
        <v>2.4</v>
      </c>
      <c r="G3">
        <v>2.6</v>
      </c>
      <c r="H3">
        <v>2.5</v>
      </c>
      <c r="I3">
        <v>2.5</v>
      </c>
      <c r="J3">
        <v>2.4</v>
      </c>
      <c r="K3">
        <v>2.6</v>
      </c>
    </row>
    <row r="4" spans="1:14" x14ac:dyDescent="0.2">
      <c r="A4" s="5">
        <v>2</v>
      </c>
      <c r="B4">
        <v>2.7</v>
      </c>
      <c r="C4">
        <v>2.5</v>
      </c>
      <c r="D4">
        <v>2.5</v>
      </c>
      <c r="E4">
        <v>2.6</v>
      </c>
      <c r="F4">
        <v>2.6</v>
      </c>
      <c r="G4">
        <v>2.4</v>
      </c>
      <c r="H4">
        <v>2.6</v>
      </c>
      <c r="I4">
        <v>2.7</v>
      </c>
      <c r="J4">
        <v>2.6</v>
      </c>
      <c r="K4">
        <v>2.7</v>
      </c>
    </row>
    <row r="5" spans="1:14" x14ac:dyDescent="0.2">
      <c r="A5" s="5">
        <v>3</v>
      </c>
      <c r="B5">
        <v>2.6</v>
      </c>
      <c r="C5">
        <v>2.6</v>
      </c>
      <c r="D5">
        <v>2.6</v>
      </c>
      <c r="E5">
        <v>2.5</v>
      </c>
      <c r="F5">
        <v>2.5</v>
      </c>
      <c r="G5">
        <v>2.6</v>
      </c>
      <c r="H5">
        <v>2.7</v>
      </c>
      <c r="I5">
        <v>2.5</v>
      </c>
      <c r="J5">
        <v>2.5</v>
      </c>
      <c r="K5">
        <v>2.5</v>
      </c>
    </row>
    <row r="6" spans="1:14" ht="15" customHeight="1" x14ac:dyDescent="0.2">
      <c r="A6" s="5">
        <v>4</v>
      </c>
      <c r="B6">
        <v>2.6</v>
      </c>
      <c r="C6">
        <v>2.4</v>
      </c>
      <c r="D6">
        <v>2.7</v>
      </c>
      <c r="E6">
        <v>2.5</v>
      </c>
      <c r="F6">
        <v>2.5</v>
      </c>
      <c r="G6">
        <v>2.7</v>
      </c>
      <c r="H6">
        <v>2.5</v>
      </c>
      <c r="I6">
        <v>2.5</v>
      </c>
      <c r="J6">
        <v>2.4</v>
      </c>
      <c r="K6">
        <v>2.5</v>
      </c>
    </row>
    <row r="7" spans="1:14" x14ac:dyDescent="0.2">
      <c r="A7" s="5">
        <v>5</v>
      </c>
      <c r="B7">
        <v>2.4</v>
      </c>
      <c r="C7">
        <v>2.7</v>
      </c>
      <c r="D7">
        <v>2.6</v>
      </c>
      <c r="E7">
        <v>2.6</v>
      </c>
      <c r="F7">
        <v>2.5</v>
      </c>
      <c r="G7">
        <v>2.5</v>
      </c>
      <c r="H7">
        <v>2.7</v>
      </c>
      <c r="I7">
        <v>2.4</v>
      </c>
      <c r="J7">
        <v>2.5</v>
      </c>
      <c r="K7">
        <v>2.6</v>
      </c>
    </row>
    <row r="8" spans="1:14" x14ac:dyDescent="0.2">
      <c r="A8" s="5">
        <v>6</v>
      </c>
      <c r="B8">
        <v>2.5</v>
      </c>
      <c r="C8">
        <v>2.5</v>
      </c>
      <c r="D8">
        <v>2.5</v>
      </c>
      <c r="E8">
        <v>2.6</v>
      </c>
      <c r="F8">
        <v>2.5</v>
      </c>
      <c r="G8">
        <v>2.7</v>
      </c>
      <c r="H8">
        <v>2.2999999999999998</v>
      </c>
      <c r="I8">
        <v>2.6</v>
      </c>
      <c r="J8">
        <v>2.6</v>
      </c>
      <c r="K8">
        <v>2.6</v>
      </c>
    </row>
    <row r="9" spans="1:14" x14ac:dyDescent="0.2">
      <c r="A9" s="5">
        <v>7</v>
      </c>
      <c r="B9">
        <v>2.4</v>
      </c>
      <c r="C9">
        <v>2.6</v>
      </c>
      <c r="D9">
        <v>2.5</v>
      </c>
      <c r="E9">
        <v>2.5</v>
      </c>
      <c r="F9">
        <v>2.4</v>
      </c>
      <c r="G9">
        <v>2.4</v>
      </c>
      <c r="H9">
        <v>2.5</v>
      </c>
      <c r="I9">
        <v>2.6</v>
      </c>
      <c r="J9">
        <v>2.7</v>
      </c>
      <c r="K9">
        <v>2.6</v>
      </c>
    </row>
    <row r="10" spans="1:14" x14ac:dyDescent="0.2">
      <c r="A10" t="s">
        <v>2</v>
      </c>
      <c r="B10">
        <f>AVERAGE(B3:B9)</f>
        <v>2.5</v>
      </c>
      <c r="C10">
        <f t="shared" ref="C10:K10" si="0">AVERAGE(C3:C9)</f>
        <v>2.5428571428571431</v>
      </c>
      <c r="D10">
        <f t="shared" si="0"/>
        <v>2.5714285714285716</v>
      </c>
      <c r="E10">
        <f t="shared" si="0"/>
        <v>2.5285714285714285</v>
      </c>
      <c r="F10">
        <f t="shared" si="0"/>
        <v>2.4857142857142853</v>
      </c>
      <c r="G10">
        <f t="shared" si="0"/>
        <v>2.5571428571428569</v>
      </c>
      <c r="H10">
        <f t="shared" si="0"/>
        <v>2.5428571428571431</v>
      </c>
      <c r="I10">
        <f t="shared" si="0"/>
        <v>2.5428571428571431</v>
      </c>
      <c r="J10">
        <f t="shared" si="0"/>
        <v>2.5285714285714285</v>
      </c>
      <c r="K10">
        <f t="shared" si="0"/>
        <v>2.5857142857142859</v>
      </c>
      <c r="M10" t="s">
        <v>12</v>
      </c>
      <c r="N10">
        <f>AVERAGE(B10:K10)</f>
        <v>2.5385714285714287</v>
      </c>
    </row>
    <row r="11" spans="1:14" x14ac:dyDescent="0.2">
      <c r="A11" t="s">
        <v>3</v>
      </c>
      <c r="B11">
        <f>MAX(B3:B9)-MIN(B3:B9)</f>
        <v>0.40000000000000036</v>
      </c>
      <c r="C11">
        <f t="shared" ref="C11:K11" si="1">MAX(C3:C9)-MIN(C3:C9)</f>
        <v>0.30000000000000027</v>
      </c>
      <c r="D11">
        <f t="shared" si="1"/>
        <v>0.20000000000000018</v>
      </c>
      <c r="E11">
        <f t="shared" si="1"/>
        <v>0.20000000000000018</v>
      </c>
      <c r="F11">
        <f t="shared" si="1"/>
        <v>0.20000000000000018</v>
      </c>
      <c r="G11">
        <f t="shared" si="1"/>
        <v>0.30000000000000027</v>
      </c>
      <c r="H11">
        <f t="shared" si="1"/>
        <v>0.40000000000000036</v>
      </c>
      <c r="I11">
        <f t="shared" si="1"/>
        <v>0.30000000000000027</v>
      </c>
      <c r="J11">
        <f t="shared" si="1"/>
        <v>0.30000000000000027</v>
      </c>
      <c r="K11">
        <f t="shared" si="1"/>
        <v>0.20000000000000018</v>
      </c>
      <c r="M11" t="s">
        <v>13</v>
      </c>
      <c r="N11">
        <f>AVERAGE(B11:K11)</f>
        <v>0.28000000000000025</v>
      </c>
    </row>
    <row r="12" spans="1:14" x14ac:dyDescent="0.2">
      <c r="A12" t="s">
        <v>14</v>
      </c>
      <c r="B12">
        <f>$C20</f>
        <v>2.4212514285714284</v>
      </c>
      <c r="C12">
        <f t="shared" ref="C12:K12" si="2">$C20</f>
        <v>2.4212514285714284</v>
      </c>
      <c r="D12">
        <f t="shared" si="2"/>
        <v>2.4212514285714284</v>
      </c>
      <c r="E12">
        <f t="shared" si="2"/>
        <v>2.4212514285714284</v>
      </c>
      <c r="F12">
        <f t="shared" si="2"/>
        <v>2.4212514285714284</v>
      </c>
      <c r="G12">
        <f t="shared" si="2"/>
        <v>2.4212514285714284</v>
      </c>
      <c r="H12">
        <f t="shared" si="2"/>
        <v>2.4212514285714284</v>
      </c>
      <c r="I12">
        <f t="shared" si="2"/>
        <v>2.4212514285714284</v>
      </c>
      <c r="J12">
        <f t="shared" si="2"/>
        <v>2.4212514285714284</v>
      </c>
      <c r="K12">
        <f t="shared" si="2"/>
        <v>2.4212514285714284</v>
      </c>
    </row>
    <row r="13" spans="1:14" x14ac:dyDescent="0.2">
      <c r="A13" t="s">
        <v>15</v>
      </c>
      <c r="B13">
        <f>$C21</f>
        <v>2.655891428571429</v>
      </c>
      <c r="C13">
        <f t="shared" ref="C13:K13" si="3">$C21</f>
        <v>2.655891428571429</v>
      </c>
      <c r="D13">
        <f t="shared" si="3"/>
        <v>2.655891428571429</v>
      </c>
      <c r="E13">
        <f t="shared" si="3"/>
        <v>2.655891428571429</v>
      </c>
      <c r="F13">
        <f t="shared" si="3"/>
        <v>2.655891428571429</v>
      </c>
      <c r="G13">
        <f t="shared" si="3"/>
        <v>2.655891428571429</v>
      </c>
      <c r="H13">
        <f t="shared" si="3"/>
        <v>2.655891428571429</v>
      </c>
      <c r="I13">
        <f t="shared" si="3"/>
        <v>2.655891428571429</v>
      </c>
      <c r="J13">
        <f t="shared" si="3"/>
        <v>2.655891428571429</v>
      </c>
      <c r="K13">
        <f t="shared" si="3"/>
        <v>2.655891428571429</v>
      </c>
    </row>
    <row r="14" spans="1:14" x14ac:dyDescent="0.2">
      <c r="A14" t="s">
        <v>12</v>
      </c>
      <c r="B14">
        <f>$N10</f>
        <v>2.5385714285714287</v>
      </c>
      <c r="C14">
        <f t="shared" ref="C14:K14" si="4">$N10</f>
        <v>2.5385714285714287</v>
      </c>
      <c r="D14">
        <f t="shared" si="4"/>
        <v>2.5385714285714287</v>
      </c>
      <c r="E14">
        <f t="shared" si="4"/>
        <v>2.5385714285714287</v>
      </c>
      <c r="F14">
        <f t="shared" si="4"/>
        <v>2.5385714285714287</v>
      </c>
      <c r="G14">
        <f t="shared" si="4"/>
        <v>2.5385714285714287</v>
      </c>
      <c r="H14">
        <f t="shared" si="4"/>
        <v>2.5385714285714287</v>
      </c>
      <c r="I14">
        <f t="shared" si="4"/>
        <v>2.5385714285714287</v>
      </c>
      <c r="J14">
        <f t="shared" si="4"/>
        <v>2.5385714285714287</v>
      </c>
      <c r="K14">
        <f t="shared" si="4"/>
        <v>2.5385714285714287</v>
      </c>
    </row>
    <row r="15" spans="1:14" x14ac:dyDescent="0.2">
      <c r="A15" t="s">
        <v>16</v>
      </c>
      <c r="B15">
        <f>$C24</f>
        <v>2.1280000000000018E-2</v>
      </c>
      <c r="C15">
        <f t="shared" ref="C15:K15" si="5">$C24</f>
        <v>2.1280000000000018E-2</v>
      </c>
      <c r="D15">
        <f t="shared" si="5"/>
        <v>2.1280000000000018E-2</v>
      </c>
      <c r="E15">
        <f t="shared" si="5"/>
        <v>2.1280000000000018E-2</v>
      </c>
      <c r="F15">
        <f t="shared" si="5"/>
        <v>2.1280000000000018E-2</v>
      </c>
      <c r="G15">
        <f t="shared" si="5"/>
        <v>2.1280000000000018E-2</v>
      </c>
      <c r="H15">
        <f t="shared" si="5"/>
        <v>2.1280000000000018E-2</v>
      </c>
      <c r="I15">
        <f t="shared" si="5"/>
        <v>2.1280000000000018E-2</v>
      </c>
      <c r="J15">
        <f t="shared" si="5"/>
        <v>2.1280000000000018E-2</v>
      </c>
      <c r="K15">
        <f t="shared" si="5"/>
        <v>2.1280000000000018E-2</v>
      </c>
    </row>
    <row r="16" spans="1:14" x14ac:dyDescent="0.2">
      <c r="A16" t="s">
        <v>17</v>
      </c>
      <c r="B16">
        <f>$C25</f>
        <v>0.53872000000000042</v>
      </c>
      <c r="C16">
        <f t="shared" ref="C16:K16" si="6">$C25</f>
        <v>0.53872000000000042</v>
      </c>
      <c r="D16">
        <f t="shared" si="6"/>
        <v>0.53872000000000042</v>
      </c>
      <c r="E16">
        <f t="shared" si="6"/>
        <v>0.53872000000000042</v>
      </c>
      <c r="F16">
        <f t="shared" si="6"/>
        <v>0.53872000000000042</v>
      </c>
      <c r="G16">
        <f t="shared" si="6"/>
        <v>0.53872000000000042</v>
      </c>
      <c r="H16">
        <f t="shared" si="6"/>
        <v>0.53872000000000042</v>
      </c>
      <c r="I16">
        <f t="shared" si="6"/>
        <v>0.53872000000000042</v>
      </c>
      <c r="J16">
        <f t="shared" si="6"/>
        <v>0.53872000000000042</v>
      </c>
      <c r="K16">
        <f t="shared" si="6"/>
        <v>0.53872000000000042</v>
      </c>
    </row>
    <row r="17" spans="1:11" x14ac:dyDescent="0.2">
      <c r="A17" t="s">
        <v>18</v>
      </c>
      <c r="B17">
        <f>$N$11</f>
        <v>0.28000000000000025</v>
      </c>
      <c r="C17">
        <f t="shared" ref="C17:K17" si="7">$N$11</f>
        <v>0.28000000000000025</v>
      </c>
      <c r="D17">
        <f t="shared" si="7"/>
        <v>0.28000000000000025</v>
      </c>
      <c r="E17">
        <f t="shared" si="7"/>
        <v>0.28000000000000025</v>
      </c>
      <c r="F17">
        <f t="shared" si="7"/>
        <v>0.28000000000000025</v>
      </c>
      <c r="G17">
        <f t="shared" si="7"/>
        <v>0.28000000000000025</v>
      </c>
      <c r="H17">
        <f t="shared" si="7"/>
        <v>0.28000000000000025</v>
      </c>
      <c r="I17">
        <f t="shared" si="7"/>
        <v>0.28000000000000025</v>
      </c>
      <c r="J17">
        <f t="shared" si="7"/>
        <v>0.28000000000000025</v>
      </c>
      <c r="K17">
        <f t="shared" si="7"/>
        <v>0.28000000000000025</v>
      </c>
    </row>
    <row r="19" spans="1:11" x14ac:dyDescent="0.2">
      <c r="A19" t="s">
        <v>5</v>
      </c>
    </row>
    <row r="20" spans="1:11" x14ac:dyDescent="0.2">
      <c r="B20" t="s">
        <v>6</v>
      </c>
      <c r="C20">
        <f>N10-0.419*N11</f>
        <v>2.4212514285714284</v>
      </c>
    </row>
    <row r="21" spans="1:11" x14ac:dyDescent="0.2">
      <c r="B21" t="s">
        <v>7</v>
      </c>
      <c r="C21">
        <f>N10+0.419*N11</f>
        <v>2.655891428571429</v>
      </c>
    </row>
    <row r="23" spans="1:11" x14ac:dyDescent="0.2">
      <c r="A23" t="s">
        <v>8</v>
      </c>
    </row>
    <row r="24" spans="1:11" x14ac:dyDescent="0.2">
      <c r="B24" t="s">
        <v>6</v>
      </c>
      <c r="C24">
        <f>0.076*N11</f>
        <v>2.1280000000000018E-2</v>
      </c>
    </row>
    <row r="25" spans="1:11" x14ac:dyDescent="0.2">
      <c r="B25" t="s">
        <v>7</v>
      </c>
      <c r="C25">
        <f>1.924*N11</f>
        <v>0.53872000000000042</v>
      </c>
    </row>
    <row r="44" spans="5:5" x14ac:dyDescent="0.2">
      <c r="E44">
        <f>140*3000000</f>
        <v>420000000</v>
      </c>
    </row>
  </sheetData>
  <mergeCells count="1">
    <mergeCell ref="B1:K1"/>
  </mergeCells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E21" sqref="E21"/>
    </sheetView>
  </sheetViews>
  <sheetFormatPr defaultColWidth="8.85546875" defaultRowHeight="12.75" x14ac:dyDescent="0.2"/>
  <sheetData/>
  <phoneticPr fontId="0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Evans</dc:creator>
  <cp:lastModifiedBy>Prof Gopal Kumar</cp:lastModifiedBy>
  <dcterms:created xsi:type="dcterms:W3CDTF">2003-08-21T12:32:08Z</dcterms:created>
  <dcterms:modified xsi:type="dcterms:W3CDTF">2020-02-12T07:31:49Z</dcterms:modified>
</cp:coreProperties>
</file>