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Shalini\Desktop\EEP\FRM\"/>
    </mc:Choice>
  </mc:AlternateContent>
  <xr:revisionPtr revIDLastSave="0" documentId="13_ncr:1_{D3CD40C7-75DB-4788-9DC7-97C177B09A61}" xr6:coauthVersionLast="47" xr6:coauthVersionMax="47" xr10:uidLastSave="{00000000-0000-0000-0000-000000000000}"/>
  <bookViews>
    <workbookView xWindow="-110" yWindow="-110" windowWidth="19420" windowHeight="10300" activeTab="2" xr2:uid="{00000000-000D-0000-FFFF-FFFF00000000}"/>
  </bookViews>
  <sheets>
    <sheet name="Chart1" sheetId="2" r:id="rId1"/>
    <sheet name="SENSEX DATA" sheetId="1" r:id="rId2"/>
    <sheet name="Simulation" sheetId="3" r:id="rId3"/>
    <sheet name="variables" sheetId="5" r:id="rId4"/>
    <sheet name="Regression" sheetId="4" r:id="rId5"/>
  </sheets>
  <definedNames>
    <definedName name="PREDICT">'SENSEX DATA'!$E$2:$E$908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LY5" i="3" l="1"/>
  <c r="CLY6" i="3" s="1"/>
  <c r="CLY7" i="3" s="1"/>
  <c r="CLX5" i="3"/>
  <c r="CLX6" i="3" s="1"/>
  <c r="CLX7" i="3" s="1"/>
  <c r="CLW5" i="3"/>
  <c r="CLW6" i="3" s="1"/>
  <c r="CLW7" i="3" s="1"/>
  <c r="CLV5" i="3"/>
  <c r="CLV6" i="3" s="1"/>
  <c r="CLV7" i="3" s="1"/>
  <c r="CLU5" i="3"/>
  <c r="CLU6" i="3" s="1"/>
  <c r="CLU7" i="3" s="1"/>
  <c r="CLT5" i="3"/>
  <c r="CLT6" i="3" s="1"/>
  <c r="CLT7" i="3" s="1"/>
  <c r="CLS5" i="3"/>
  <c r="CLS6" i="3" s="1"/>
  <c r="CLS7" i="3" s="1"/>
  <c r="CLR5" i="3"/>
  <c r="CLR6" i="3" s="1"/>
  <c r="CLR7" i="3" s="1"/>
  <c r="CLQ5" i="3"/>
  <c r="CLQ6" i="3" s="1"/>
  <c r="CLQ7" i="3" s="1"/>
  <c r="CLP5" i="3"/>
  <c r="CLP6" i="3" s="1"/>
  <c r="CLP7" i="3" s="1"/>
  <c r="CLO5" i="3"/>
  <c r="CLO6" i="3" s="1"/>
  <c r="CLO7" i="3" s="1"/>
  <c r="CLN5" i="3"/>
  <c r="CLN6" i="3" s="1"/>
  <c r="CLN7" i="3" s="1"/>
  <c r="CLM5" i="3"/>
  <c r="CLM6" i="3" s="1"/>
  <c r="CLM7" i="3" s="1"/>
  <c r="CLL5" i="3"/>
  <c r="CLL6" i="3" s="1"/>
  <c r="CLL7" i="3" s="1"/>
  <c r="CLK5" i="3"/>
  <c r="CLK6" i="3" s="1"/>
  <c r="CLK7" i="3" s="1"/>
  <c r="CLJ5" i="3"/>
  <c r="CLJ6" i="3" s="1"/>
  <c r="CLJ7" i="3" s="1"/>
  <c r="CLI5" i="3"/>
  <c r="CLI6" i="3" s="1"/>
  <c r="CLI7" i="3" s="1"/>
  <c r="CLH5" i="3"/>
  <c r="CLH6" i="3" s="1"/>
  <c r="CLH7" i="3" s="1"/>
  <c r="CLG5" i="3"/>
  <c r="CLG6" i="3" s="1"/>
  <c r="CLG7" i="3" s="1"/>
  <c r="CLF5" i="3"/>
  <c r="CLF6" i="3" s="1"/>
  <c r="CLF7" i="3" s="1"/>
  <c r="CLE5" i="3"/>
  <c r="CLE6" i="3" s="1"/>
  <c r="CLE7" i="3" s="1"/>
  <c r="CLD5" i="3"/>
  <c r="CLD6" i="3" s="1"/>
  <c r="CLD7" i="3" s="1"/>
  <c r="CLC5" i="3"/>
  <c r="CLC6" i="3" s="1"/>
  <c r="CLC7" i="3" s="1"/>
  <c r="CLB5" i="3"/>
  <c r="CLB6" i="3" s="1"/>
  <c r="CLB7" i="3" s="1"/>
  <c r="CLA5" i="3"/>
  <c r="CLA6" i="3" s="1"/>
  <c r="CLA7" i="3" s="1"/>
  <c r="CKZ5" i="3"/>
  <c r="CKZ6" i="3" s="1"/>
  <c r="CKZ7" i="3" s="1"/>
  <c r="CKY5" i="3"/>
  <c r="CKY6" i="3" s="1"/>
  <c r="CKY7" i="3" s="1"/>
  <c r="CKX5" i="3"/>
  <c r="CKX6" i="3" s="1"/>
  <c r="CKX7" i="3" s="1"/>
  <c r="CKW5" i="3"/>
  <c r="CKW6" i="3" s="1"/>
  <c r="CKW7" i="3" s="1"/>
  <c r="CKV5" i="3"/>
  <c r="CKV6" i="3" s="1"/>
  <c r="CKV7" i="3" s="1"/>
  <c r="CKU5" i="3"/>
  <c r="CKU6" i="3" s="1"/>
  <c r="CKU7" i="3" s="1"/>
  <c r="CKT5" i="3"/>
  <c r="CKT6" i="3" s="1"/>
  <c r="CKT7" i="3" s="1"/>
  <c r="CKS5" i="3"/>
  <c r="CKS6" i="3" s="1"/>
  <c r="CKS7" i="3" s="1"/>
  <c r="CKR5" i="3"/>
  <c r="CKR6" i="3" s="1"/>
  <c r="CKR7" i="3" s="1"/>
  <c r="CKQ5" i="3"/>
  <c r="CKQ6" i="3" s="1"/>
  <c r="CKQ7" i="3" s="1"/>
  <c r="CKP5" i="3"/>
  <c r="CKP6" i="3" s="1"/>
  <c r="CKP7" i="3" s="1"/>
  <c r="CKO5" i="3"/>
  <c r="CKO6" i="3" s="1"/>
  <c r="CKO7" i="3" s="1"/>
  <c r="CKN5" i="3"/>
  <c r="CKN6" i="3" s="1"/>
  <c r="CKN7" i="3" s="1"/>
  <c r="CKM5" i="3"/>
  <c r="CKM6" i="3" s="1"/>
  <c r="CKM7" i="3" s="1"/>
  <c r="CKL5" i="3"/>
  <c r="CKL6" i="3" s="1"/>
  <c r="CKL7" i="3" s="1"/>
  <c r="CKK5" i="3"/>
  <c r="CKK6" i="3" s="1"/>
  <c r="CKK7" i="3" s="1"/>
  <c r="CKJ5" i="3"/>
  <c r="CKJ6" i="3" s="1"/>
  <c r="CKJ7" i="3" s="1"/>
  <c r="CKI5" i="3"/>
  <c r="CKI6" i="3" s="1"/>
  <c r="CKI7" i="3" s="1"/>
  <c r="CKH5" i="3"/>
  <c r="CKH6" i="3" s="1"/>
  <c r="CKH7" i="3" s="1"/>
  <c r="CKG5" i="3"/>
  <c r="CKG6" i="3" s="1"/>
  <c r="CKG7" i="3" s="1"/>
  <c r="CKF5" i="3"/>
  <c r="CKF6" i="3" s="1"/>
  <c r="CKF7" i="3" s="1"/>
  <c r="CKE5" i="3"/>
  <c r="CKE6" i="3" s="1"/>
  <c r="CKE7" i="3" s="1"/>
  <c r="CKD5" i="3"/>
  <c r="CKD6" i="3" s="1"/>
  <c r="CKD7" i="3" s="1"/>
  <c r="CKC5" i="3"/>
  <c r="CKC6" i="3" s="1"/>
  <c r="CKC7" i="3" s="1"/>
  <c r="CKB5" i="3"/>
  <c r="CKB6" i="3" s="1"/>
  <c r="CKB7" i="3" s="1"/>
  <c r="CKA5" i="3"/>
  <c r="CKA6" i="3" s="1"/>
  <c r="CKA7" i="3" s="1"/>
  <c r="CJZ5" i="3"/>
  <c r="CJZ6" i="3" s="1"/>
  <c r="CJZ7" i="3" s="1"/>
  <c r="CJY5" i="3"/>
  <c r="CJY6" i="3" s="1"/>
  <c r="CJY7" i="3" s="1"/>
  <c r="CJX5" i="3"/>
  <c r="CJX6" i="3" s="1"/>
  <c r="CJX7" i="3" s="1"/>
  <c r="CJW5" i="3"/>
  <c r="CJW6" i="3" s="1"/>
  <c r="CJW7" i="3" s="1"/>
  <c r="CJV5" i="3"/>
  <c r="CJV6" i="3" s="1"/>
  <c r="CJV7" i="3" s="1"/>
  <c r="CJU5" i="3"/>
  <c r="CJU6" i="3" s="1"/>
  <c r="CJU7" i="3" s="1"/>
  <c r="CJT5" i="3"/>
  <c r="CJT6" i="3" s="1"/>
  <c r="CJT7" i="3" s="1"/>
  <c r="CJS5" i="3"/>
  <c r="CJS6" i="3" s="1"/>
  <c r="CJS7" i="3" s="1"/>
  <c r="CJR5" i="3"/>
  <c r="CJR6" i="3" s="1"/>
  <c r="CJR7" i="3" s="1"/>
  <c r="CJQ5" i="3"/>
  <c r="CJQ6" i="3" s="1"/>
  <c r="CJQ7" i="3" s="1"/>
  <c r="CJP5" i="3"/>
  <c r="CJP6" i="3" s="1"/>
  <c r="CJP7" i="3" s="1"/>
  <c r="CJO5" i="3"/>
  <c r="CJO6" i="3" s="1"/>
  <c r="CJO7" i="3" s="1"/>
  <c r="CJN5" i="3"/>
  <c r="CJN6" i="3" s="1"/>
  <c r="CJN7" i="3" s="1"/>
  <c r="CJM5" i="3"/>
  <c r="CJM6" i="3" s="1"/>
  <c r="CJM7" i="3" s="1"/>
  <c r="CJL5" i="3"/>
  <c r="CJL6" i="3" s="1"/>
  <c r="CJL7" i="3" s="1"/>
  <c r="CJK5" i="3"/>
  <c r="CJK6" i="3" s="1"/>
  <c r="CJK7" i="3" s="1"/>
  <c r="CJJ5" i="3"/>
  <c r="CJJ6" i="3" s="1"/>
  <c r="CJJ7" i="3" s="1"/>
  <c r="CJI5" i="3"/>
  <c r="CJI6" i="3" s="1"/>
  <c r="CJI7" i="3" s="1"/>
  <c r="CJH5" i="3"/>
  <c r="CJH6" i="3" s="1"/>
  <c r="CJH7" i="3" s="1"/>
  <c r="CJG5" i="3"/>
  <c r="CJG6" i="3" s="1"/>
  <c r="CJG7" i="3" s="1"/>
  <c r="CJF5" i="3"/>
  <c r="CJF6" i="3" s="1"/>
  <c r="CJF7" i="3" s="1"/>
  <c r="CJE5" i="3"/>
  <c r="CJE6" i="3" s="1"/>
  <c r="CJE7" i="3" s="1"/>
  <c r="CJD5" i="3"/>
  <c r="CJD6" i="3" s="1"/>
  <c r="CJD7" i="3" s="1"/>
  <c r="CJC5" i="3"/>
  <c r="CJC6" i="3" s="1"/>
  <c r="CJC7" i="3" s="1"/>
  <c r="CJB5" i="3"/>
  <c r="CJB6" i="3" s="1"/>
  <c r="CJB7" i="3" s="1"/>
  <c r="CJA5" i="3"/>
  <c r="CJA6" i="3" s="1"/>
  <c r="CJA7" i="3" s="1"/>
  <c r="CIZ5" i="3"/>
  <c r="CIZ6" i="3" s="1"/>
  <c r="CIZ7" i="3" s="1"/>
  <c r="CIY5" i="3"/>
  <c r="CIY6" i="3" s="1"/>
  <c r="CIY7" i="3" s="1"/>
  <c r="CIX5" i="3"/>
  <c r="CIX6" i="3" s="1"/>
  <c r="CIX7" i="3" s="1"/>
  <c r="CIW5" i="3"/>
  <c r="CIW6" i="3" s="1"/>
  <c r="CIW7" i="3" s="1"/>
  <c r="CIV5" i="3"/>
  <c r="CIV6" i="3" s="1"/>
  <c r="CIV7" i="3" s="1"/>
  <c r="CIU5" i="3"/>
  <c r="CIU6" i="3" s="1"/>
  <c r="CIU7" i="3" s="1"/>
  <c r="CIT5" i="3"/>
  <c r="CIT6" i="3" s="1"/>
  <c r="CIT7" i="3" s="1"/>
  <c r="CIS5" i="3"/>
  <c r="CIS6" i="3" s="1"/>
  <c r="CIS7" i="3" s="1"/>
  <c r="CIR5" i="3"/>
  <c r="CIR6" i="3" s="1"/>
  <c r="CIR7" i="3" s="1"/>
  <c r="CIQ5" i="3"/>
  <c r="CIQ6" i="3" s="1"/>
  <c r="CIQ7" i="3" s="1"/>
  <c r="CIP5" i="3"/>
  <c r="CIP6" i="3" s="1"/>
  <c r="CIP7" i="3" s="1"/>
  <c r="CIO5" i="3"/>
  <c r="CIO6" i="3" s="1"/>
  <c r="CIO7" i="3" s="1"/>
  <c r="CIN5" i="3"/>
  <c r="CIN6" i="3" s="1"/>
  <c r="CIN7" i="3" s="1"/>
  <c r="CIM5" i="3"/>
  <c r="CIM6" i="3" s="1"/>
  <c r="CIM7" i="3" s="1"/>
  <c r="CIL5" i="3"/>
  <c r="CIL6" i="3" s="1"/>
  <c r="CIL7" i="3" s="1"/>
  <c r="CIK5" i="3"/>
  <c r="CIK6" i="3" s="1"/>
  <c r="CIK7" i="3" s="1"/>
  <c r="CIJ5" i="3"/>
  <c r="CIJ6" i="3" s="1"/>
  <c r="CIJ7" i="3" s="1"/>
  <c r="CII5" i="3"/>
  <c r="CII6" i="3" s="1"/>
  <c r="CII7" i="3" s="1"/>
  <c r="CIH5" i="3"/>
  <c r="CIH6" i="3" s="1"/>
  <c r="CIH7" i="3" s="1"/>
  <c r="CIG5" i="3"/>
  <c r="CIG6" i="3" s="1"/>
  <c r="CIG7" i="3" s="1"/>
  <c r="CIF5" i="3"/>
  <c r="CIF6" i="3" s="1"/>
  <c r="CIF7" i="3" s="1"/>
  <c r="CIE5" i="3"/>
  <c r="CIE6" i="3" s="1"/>
  <c r="CIE7" i="3" s="1"/>
  <c r="CID5" i="3"/>
  <c r="CID6" i="3" s="1"/>
  <c r="CID7" i="3" s="1"/>
  <c r="CIC5" i="3"/>
  <c r="CIC6" i="3" s="1"/>
  <c r="CIC7" i="3" s="1"/>
  <c r="CIB5" i="3"/>
  <c r="CIB6" i="3" s="1"/>
  <c r="CIB7" i="3" s="1"/>
  <c r="CIA5" i="3"/>
  <c r="CIA6" i="3" s="1"/>
  <c r="CIA7" i="3" s="1"/>
  <c r="CHZ5" i="3"/>
  <c r="CHZ6" i="3" s="1"/>
  <c r="CHZ7" i="3" s="1"/>
  <c r="CHY5" i="3"/>
  <c r="CHY6" i="3" s="1"/>
  <c r="CHY7" i="3" s="1"/>
  <c r="CHX5" i="3"/>
  <c r="CHX6" i="3" s="1"/>
  <c r="CHX7" i="3" s="1"/>
  <c r="CHW5" i="3"/>
  <c r="CHW6" i="3" s="1"/>
  <c r="CHW7" i="3" s="1"/>
  <c r="CHV5" i="3"/>
  <c r="CHV6" i="3" s="1"/>
  <c r="CHV7" i="3" s="1"/>
  <c r="CHU5" i="3"/>
  <c r="CHU6" i="3" s="1"/>
  <c r="CHU7" i="3" s="1"/>
  <c r="CHT5" i="3"/>
  <c r="CHT6" i="3" s="1"/>
  <c r="CHT7" i="3" s="1"/>
  <c r="CHS5" i="3"/>
  <c r="CHS6" i="3" s="1"/>
  <c r="CHS7" i="3" s="1"/>
  <c r="CHR5" i="3"/>
  <c r="CHR6" i="3" s="1"/>
  <c r="CHR7" i="3" s="1"/>
  <c r="CHQ5" i="3"/>
  <c r="CHQ6" i="3" s="1"/>
  <c r="CHQ7" i="3" s="1"/>
  <c r="CHP5" i="3"/>
  <c r="CHP6" i="3" s="1"/>
  <c r="CHP7" i="3" s="1"/>
  <c r="CHO5" i="3"/>
  <c r="CHO6" i="3" s="1"/>
  <c r="CHO7" i="3" s="1"/>
  <c r="CHN5" i="3"/>
  <c r="CHN6" i="3" s="1"/>
  <c r="CHN7" i="3" s="1"/>
  <c r="CHM5" i="3"/>
  <c r="CHM6" i="3" s="1"/>
  <c r="CHM7" i="3" s="1"/>
  <c r="CHL5" i="3"/>
  <c r="CHL6" i="3" s="1"/>
  <c r="CHL7" i="3" s="1"/>
  <c r="CHK5" i="3"/>
  <c r="CHK6" i="3" s="1"/>
  <c r="CHK7" i="3" s="1"/>
  <c r="CHJ5" i="3"/>
  <c r="CHJ6" i="3" s="1"/>
  <c r="CHJ7" i="3" s="1"/>
  <c r="CHI5" i="3"/>
  <c r="CHI6" i="3" s="1"/>
  <c r="CHI7" i="3" s="1"/>
  <c r="CHH5" i="3"/>
  <c r="CHH6" i="3" s="1"/>
  <c r="CHH7" i="3" s="1"/>
  <c r="CHG5" i="3"/>
  <c r="CHG6" i="3" s="1"/>
  <c r="CHG7" i="3" s="1"/>
  <c r="CHF5" i="3"/>
  <c r="CHF6" i="3" s="1"/>
  <c r="CHF7" i="3" s="1"/>
  <c r="CHE5" i="3"/>
  <c r="CHE6" i="3" s="1"/>
  <c r="CHE7" i="3" s="1"/>
  <c r="CHD5" i="3"/>
  <c r="CHD6" i="3" s="1"/>
  <c r="CHD7" i="3" s="1"/>
  <c r="CHC5" i="3"/>
  <c r="CHC6" i="3" s="1"/>
  <c r="CHC7" i="3" s="1"/>
  <c r="CHB5" i="3"/>
  <c r="CHB6" i="3" s="1"/>
  <c r="CHB7" i="3" s="1"/>
  <c r="CHA5" i="3"/>
  <c r="CHA6" i="3" s="1"/>
  <c r="CHA7" i="3" s="1"/>
  <c r="CGZ5" i="3"/>
  <c r="CGZ6" i="3" s="1"/>
  <c r="CGZ7" i="3" s="1"/>
  <c r="CGY5" i="3"/>
  <c r="CGY6" i="3" s="1"/>
  <c r="CGY7" i="3" s="1"/>
  <c r="CGX5" i="3"/>
  <c r="CGX6" i="3" s="1"/>
  <c r="CGX7" i="3" s="1"/>
  <c r="CGW5" i="3"/>
  <c r="CGW6" i="3" s="1"/>
  <c r="CGW7" i="3" s="1"/>
  <c r="CGV5" i="3"/>
  <c r="CGV6" i="3" s="1"/>
  <c r="CGV7" i="3" s="1"/>
  <c r="CGU5" i="3"/>
  <c r="CGU6" i="3" s="1"/>
  <c r="CGU7" i="3" s="1"/>
  <c r="CGT5" i="3"/>
  <c r="CGT6" i="3" s="1"/>
  <c r="CGT7" i="3" s="1"/>
  <c r="CGS5" i="3"/>
  <c r="CGS6" i="3" s="1"/>
  <c r="CGS7" i="3" s="1"/>
  <c r="CGR5" i="3"/>
  <c r="CGR6" i="3" s="1"/>
  <c r="CGR7" i="3" s="1"/>
  <c r="CGQ5" i="3"/>
  <c r="CGQ6" i="3" s="1"/>
  <c r="CGQ7" i="3" s="1"/>
  <c r="CGP5" i="3"/>
  <c r="CGP6" i="3" s="1"/>
  <c r="CGP7" i="3" s="1"/>
  <c r="CGO5" i="3"/>
  <c r="CGO6" i="3" s="1"/>
  <c r="CGO7" i="3" s="1"/>
  <c r="CGN5" i="3"/>
  <c r="CGN6" i="3" s="1"/>
  <c r="CGN7" i="3" s="1"/>
  <c r="CGM5" i="3"/>
  <c r="CGM6" i="3" s="1"/>
  <c r="CGM7" i="3" s="1"/>
  <c r="CGL5" i="3"/>
  <c r="CGL6" i="3" s="1"/>
  <c r="CGL7" i="3" s="1"/>
  <c r="CGK5" i="3"/>
  <c r="CGK6" i="3" s="1"/>
  <c r="CGK7" i="3" s="1"/>
  <c r="CGJ5" i="3"/>
  <c r="CGJ6" i="3" s="1"/>
  <c r="CGJ7" i="3" s="1"/>
  <c r="CGI5" i="3"/>
  <c r="CGI6" i="3" s="1"/>
  <c r="CGI7" i="3" s="1"/>
  <c r="CGH5" i="3"/>
  <c r="CGH6" i="3" s="1"/>
  <c r="CGH7" i="3" s="1"/>
  <c r="CGG5" i="3"/>
  <c r="CGG6" i="3" s="1"/>
  <c r="CGG7" i="3" s="1"/>
  <c r="CGF5" i="3"/>
  <c r="CGF6" i="3" s="1"/>
  <c r="CGF7" i="3" s="1"/>
  <c r="CGE5" i="3"/>
  <c r="CGE6" i="3" s="1"/>
  <c r="CGE7" i="3" s="1"/>
  <c r="CGD5" i="3"/>
  <c r="CGD6" i="3" s="1"/>
  <c r="CGD7" i="3" s="1"/>
  <c r="CGC5" i="3"/>
  <c r="CGC6" i="3" s="1"/>
  <c r="CGC7" i="3" s="1"/>
  <c r="CGB5" i="3"/>
  <c r="CGB6" i="3" s="1"/>
  <c r="CGB7" i="3" s="1"/>
  <c r="CGA5" i="3"/>
  <c r="CGA6" i="3" s="1"/>
  <c r="CGA7" i="3" s="1"/>
  <c r="CFZ5" i="3"/>
  <c r="CFZ6" i="3" s="1"/>
  <c r="CFZ7" i="3" s="1"/>
  <c r="CFY5" i="3"/>
  <c r="CFY6" i="3" s="1"/>
  <c r="CFY7" i="3" s="1"/>
  <c r="CFX5" i="3"/>
  <c r="CFX6" i="3" s="1"/>
  <c r="CFX7" i="3" s="1"/>
  <c r="CFW5" i="3"/>
  <c r="CFW6" i="3" s="1"/>
  <c r="CFW7" i="3" s="1"/>
  <c r="CFV5" i="3"/>
  <c r="CFV6" i="3" s="1"/>
  <c r="CFV7" i="3" s="1"/>
  <c r="CFU5" i="3"/>
  <c r="CFU6" i="3" s="1"/>
  <c r="CFU7" i="3" s="1"/>
  <c r="CFT5" i="3"/>
  <c r="CFT6" i="3" s="1"/>
  <c r="CFT7" i="3" s="1"/>
  <c r="CFS5" i="3"/>
  <c r="CFS6" i="3" s="1"/>
  <c r="CFS7" i="3" s="1"/>
  <c r="CFR5" i="3"/>
  <c r="CFR6" i="3" s="1"/>
  <c r="CFR7" i="3" s="1"/>
  <c r="CFQ5" i="3"/>
  <c r="CFQ6" i="3" s="1"/>
  <c r="CFQ7" i="3" s="1"/>
  <c r="CFP5" i="3"/>
  <c r="CFP6" i="3" s="1"/>
  <c r="CFP7" i="3" s="1"/>
  <c r="CFO5" i="3"/>
  <c r="CFO6" i="3" s="1"/>
  <c r="CFO7" i="3" s="1"/>
  <c r="CFN5" i="3"/>
  <c r="CFN6" i="3" s="1"/>
  <c r="CFN7" i="3" s="1"/>
  <c r="CFM5" i="3"/>
  <c r="CFM6" i="3" s="1"/>
  <c r="CFM7" i="3" s="1"/>
  <c r="CFL5" i="3"/>
  <c r="CFL6" i="3" s="1"/>
  <c r="CFL7" i="3" s="1"/>
  <c r="CFK5" i="3"/>
  <c r="CFK6" i="3" s="1"/>
  <c r="CFK7" i="3" s="1"/>
  <c r="CFJ5" i="3"/>
  <c r="CFJ6" i="3" s="1"/>
  <c r="CFJ7" i="3" s="1"/>
  <c r="CFI5" i="3"/>
  <c r="CFI6" i="3" s="1"/>
  <c r="CFI7" i="3" s="1"/>
  <c r="CFH5" i="3"/>
  <c r="CFH6" i="3" s="1"/>
  <c r="CFH7" i="3" s="1"/>
  <c r="CFG5" i="3"/>
  <c r="CFG6" i="3" s="1"/>
  <c r="CFG7" i="3" s="1"/>
  <c r="CFF5" i="3"/>
  <c r="CFF6" i="3" s="1"/>
  <c r="CFF7" i="3" s="1"/>
  <c r="CFE5" i="3"/>
  <c r="CFE6" i="3" s="1"/>
  <c r="CFE7" i="3" s="1"/>
  <c r="CFD5" i="3"/>
  <c r="CFD6" i="3" s="1"/>
  <c r="CFD7" i="3" s="1"/>
  <c r="CFC5" i="3"/>
  <c r="CFC6" i="3" s="1"/>
  <c r="CFC7" i="3" s="1"/>
  <c r="CFB5" i="3"/>
  <c r="CFB6" i="3" s="1"/>
  <c r="CFB7" i="3" s="1"/>
  <c r="CFA5" i="3"/>
  <c r="CFA6" i="3" s="1"/>
  <c r="CFA7" i="3" s="1"/>
  <c r="CEZ5" i="3"/>
  <c r="CEZ6" i="3" s="1"/>
  <c r="CEZ7" i="3" s="1"/>
  <c r="CEY5" i="3"/>
  <c r="CEY6" i="3" s="1"/>
  <c r="CEY7" i="3" s="1"/>
  <c r="CEX5" i="3"/>
  <c r="CEX6" i="3" s="1"/>
  <c r="CEX7" i="3" s="1"/>
  <c r="CEW5" i="3"/>
  <c r="CEW6" i="3" s="1"/>
  <c r="CEW7" i="3" s="1"/>
  <c r="CEV5" i="3"/>
  <c r="CEV6" i="3" s="1"/>
  <c r="CEV7" i="3" s="1"/>
  <c r="CEU5" i="3"/>
  <c r="CEU6" i="3" s="1"/>
  <c r="CEU7" i="3" s="1"/>
  <c r="CET5" i="3"/>
  <c r="CET6" i="3" s="1"/>
  <c r="CET7" i="3" s="1"/>
  <c r="CES5" i="3"/>
  <c r="CES6" i="3" s="1"/>
  <c r="CES7" i="3" s="1"/>
  <c r="CER5" i="3"/>
  <c r="CER6" i="3" s="1"/>
  <c r="CER7" i="3" s="1"/>
  <c r="CEQ5" i="3"/>
  <c r="CEQ6" i="3" s="1"/>
  <c r="CEQ7" i="3" s="1"/>
  <c r="CEP5" i="3"/>
  <c r="CEP6" i="3" s="1"/>
  <c r="CEP7" i="3" s="1"/>
  <c r="CEO5" i="3"/>
  <c r="CEO6" i="3" s="1"/>
  <c r="CEO7" i="3" s="1"/>
  <c r="CEN5" i="3"/>
  <c r="CEN6" i="3" s="1"/>
  <c r="CEN7" i="3" s="1"/>
  <c r="CEM5" i="3"/>
  <c r="CEM6" i="3" s="1"/>
  <c r="CEM7" i="3" s="1"/>
  <c r="CEL5" i="3"/>
  <c r="CEL6" i="3" s="1"/>
  <c r="CEL7" i="3" s="1"/>
  <c r="CEK5" i="3"/>
  <c r="CEK6" i="3" s="1"/>
  <c r="CEK7" i="3" s="1"/>
  <c r="CEJ5" i="3"/>
  <c r="CEJ6" i="3" s="1"/>
  <c r="CEJ7" i="3" s="1"/>
  <c r="CEI5" i="3"/>
  <c r="CEI6" i="3" s="1"/>
  <c r="CEI7" i="3" s="1"/>
  <c r="CEH5" i="3"/>
  <c r="CEH6" i="3" s="1"/>
  <c r="CEH7" i="3" s="1"/>
  <c r="CEG5" i="3"/>
  <c r="CEG6" i="3" s="1"/>
  <c r="CEG7" i="3" s="1"/>
  <c r="CEF5" i="3"/>
  <c r="CEF6" i="3" s="1"/>
  <c r="CEF7" i="3" s="1"/>
  <c r="CEE5" i="3"/>
  <c r="CEE6" i="3" s="1"/>
  <c r="CEE7" i="3" s="1"/>
  <c r="CED5" i="3"/>
  <c r="CED6" i="3" s="1"/>
  <c r="CED7" i="3" s="1"/>
  <c r="CEC5" i="3"/>
  <c r="CEC6" i="3" s="1"/>
  <c r="CEC7" i="3" s="1"/>
  <c r="CEB5" i="3"/>
  <c r="CEB6" i="3" s="1"/>
  <c r="CEB7" i="3" s="1"/>
  <c r="CEA5" i="3"/>
  <c r="CEA6" i="3" s="1"/>
  <c r="CEA7" i="3" s="1"/>
  <c r="CDZ5" i="3"/>
  <c r="CDZ6" i="3" s="1"/>
  <c r="CDZ7" i="3" s="1"/>
  <c r="CDY5" i="3"/>
  <c r="CDY6" i="3" s="1"/>
  <c r="CDY7" i="3" s="1"/>
  <c r="CDX5" i="3"/>
  <c r="CDX6" i="3" s="1"/>
  <c r="CDX7" i="3" s="1"/>
  <c r="CDW5" i="3"/>
  <c r="CDW6" i="3" s="1"/>
  <c r="CDW7" i="3" s="1"/>
  <c r="CDV5" i="3"/>
  <c r="CDV6" i="3" s="1"/>
  <c r="CDV7" i="3" s="1"/>
  <c r="CDU5" i="3"/>
  <c r="CDU6" i="3" s="1"/>
  <c r="CDU7" i="3" s="1"/>
  <c r="CDT5" i="3"/>
  <c r="CDT6" i="3" s="1"/>
  <c r="CDT7" i="3" s="1"/>
  <c r="CDS5" i="3"/>
  <c r="CDS6" i="3" s="1"/>
  <c r="CDS7" i="3" s="1"/>
  <c r="CDR5" i="3"/>
  <c r="CDR6" i="3" s="1"/>
  <c r="CDR7" i="3" s="1"/>
  <c r="CDQ5" i="3"/>
  <c r="CDQ6" i="3" s="1"/>
  <c r="CDQ7" i="3" s="1"/>
  <c r="CDP5" i="3"/>
  <c r="CDP6" i="3" s="1"/>
  <c r="CDP7" i="3" s="1"/>
  <c r="CDO5" i="3"/>
  <c r="CDO6" i="3" s="1"/>
  <c r="CDO7" i="3" s="1"/>
  <c r="CDN5" i="3"/>
  <c r="CDN6" i="3" s="1"/>
  <c r="CDN7" i="3" s="1"/>
  <c r="CDM5" i="3"/>
  <c r="CDM6" i="3" s="1"/>
  <c r="CDM7" i="3" s="1"/>
  <c r="CDL5" i="3"/>
  <c r="CDL6" i="3" s="1"/>
  <c r="CDL7" i="3" s="1"/>
  <c r="CDK5" i="3"/>
  <c r="CDK6" i="3" s="1"/>
  <c r="CDK7" i="3" s="1"/>
  <c r="CDJ5" i="3"/>
  <c r="CDJ6" i="3" s="1"/>
  <c r="CDJ7" i="3" s="1"/>
  <c r="CDI5" i="3"/>
  <c r="CDI6" i="3" s="1"/>
  <c r="CDI7" i="3" s="1"/>
  <c r="CDH5" i="3"/>
  <c r="CDH6" i="3" s="1"/>
  <c r="CDH7" i="3" s="1"/>
  <c r="CDG5" i="3"/>
  <c r="CDG6" i="3" s="1"/>
  <c r="CDG7" i="3" s="1"/>
  <c r="CDF5" i="3"/>
  <c r="CDF6" i="3" s="1"/>
  <c r="CDF7" i="3" s="1"/>
  <c r="CDE5" i="3"/>
  <c r="CDE6" i="3" s="1"/>
  <c r="CDE7" i="3" s="1"/>
  <c r="CDD5" i="3"/>
  <c r="CDD6" i="3" s="1"/>
  <c r="CDD7" i="3" s="1"/>
  <c r="CDC5" i="3"/>
  <c r="CDC6" i="3" s="1"/>
  <c r="CDC7" i="3" s="1"/>
  <c r="CDB5" i="3"/>
  <c r="CDB6" i="3" s="1"/>
  <c r="CDB7" i="3" s="1"/>
  <c r="CDA5" i="3"/>
  <c r="CDA6" i="3" s="1"/>
  <c r="CDA7" i="3" s="1"/>
  <c r="CCZ5" i="3"/>
  <c r="CCZ6" i="3" s="1"/>
  <c r="CCZ7" i="3" s="1"/>
  <c r="CCY5" i="3"/>
  <c r="CCY6" i="3" s="1"/>
  <c r="CCY7" i="3" s="1"/>
  <c r="CCX5" i="3"/>
  <c r="CCX6" i="3" s="1"/>
  <c r="CCX7" i="3" s="1"/>
  <c r="CCW5" i="3"/>
  <c r="CCW6" i="3" s="1"/>
  <c r="CCW7" i="3" s="1"/>
  <c r="CCV5" i="3"/>
  <c r="CCV6" i="3" s="1"/>
  <c r="CCV7" i="3" s="1"/>
  <c r="CCU5" i="3"/>
  <c r="CCU6" i="3" s="1"/>
  <c r="CCU7" i="3" s="1"/>
  <c r="CCT5" i="3"/>
  <c r="CCT6" i="3" s="1"/>
  <c r="CCT7" i="3" s="1"/>
  <c r="CCS5" i="3"/>
  <c r="CCS6" i="3" s="1"/>
  <c r="CCS7" i="3" s="1"/>
  <c r="CCR5" i="3"/>
  <c r="CCR6" i="3" s="1"/>
  <c r="CCR7" i="3" s="1"/>
  <c r="CCQ5" i="3"/>
  <c r="CCQ6" i="3" s="1"/>
  <c r="CCQ7" i="3" s="1"/>
  <c r="CCP5" i="3"/>
  <c r="CCP6" i="3" s="1"/>
  <c r="CCP7" i="3" s="1"/>
  <c r="CCO5" i="3"/>
  <c r="CCO6" i="3" s="1"/>
  <c r="CCO7" i="3" s="1"/>
  <c r="CCN5" i="3"/>
  <c r="CCN6" i="3" s="1"/>
  <c r="CCN7" i="3" s="1"/>
  <c r="CCM5" i="3"/>
  <c r="CCM6" i="3" s="1"/>
  <c r="CCM7" i="3" s="1"/>
  <c r="CCL5" i="3"/>
  <c r="CCL6" i="3" s="1"/>
  <c r="CCL7" i="3" s="1"/>
  <c r="CCK5" i="3"/>
  <c r="CCK6" i="3" s="1"/>
  <c r="CCK7" i="3" s="1"/>
  <c r="CCJ5" i="3"/>
  <c r="CCJ6" i="3" s="1"/>
  <c r="CCJ7" i="3" s="1"/>
  <c r="CCI5" i="3"/>
  <c r="CCI6" i="3" s="1"/>
  <c r="CCI7" i="3" s="1"/>
  <c r="CCH5" i="3"/>
  <c r="CCH6" i="3" s="1"/>
  <c r="CCH7" i="3" s="1"/>
  <c r="CCG5" i="3"/>
  <c r="CCG6" i="3" s="1"/>
  <c r="CCG7" i="3" s="1"/>
  <c r="CCF5" i="3"/>
  <c r="CCF6" i="3" s="1"/>
  <c r="CCF7" i="3" s="1"/>
  <c r="CCE5" i="3"/>
  <c r="CCE6" i="3" s="1"/>
  <c r="CCE7" i="3" s="1"/>
  <c r="CCD5" i="3"/>
  <c r="CCD6" i="3" s="1"/>
  <c r="CCD7" i="3" s="1"/>
  <c r="CCC5" i="3"/>
  <c r="CCC6" i="3" s="1"/>
  <c r="CCC7" i="3" s="1"/>
  <c r="CCB5" i="3"/>
  <c r="CCB6" i="3" s="1"/>
  <c r="CCB7" i="3" s="1"/>
  <c r="CCA5" i="3"/>
  <c r="CCA6" i="3" s="1"/>
  <c r="CCA7" i="3" s="1"/>
  <c r="CBZ5" i="3"/>
  <c r="CBZ6" i="3" s="1"/>
  <c r="CBZ7" i="3" s="1"/>
  <c r="CBY5" i="3"/>
  <c r="CBY6" i="3" s="1"/>
  <c r="CBY7" i="3" s="1"/>
  <c r="CBX5" i="3"/>
  <c r="CBX6" i="3" s="1"/>
  <c r="CBX7" i="3" s="1"/>
  <c r="CBW5" i="3"/>
  <c r="CBW6" i="3" s="1"/>
  <c r="CBW7" i="3" s="1"/>
  <c r="CBV5" i="3"/>
  <c r="CBV6" i="3" s="1"/>
  <c r="CBV7" i="3" s="1"/>
  <c r="CBU5" i="3"/>
  <c r="CBU6" i="3" s="1"/>
  <c r="CBU7" i="3" s="1"/>
  <c r="CBT5" i="3"/>
  <c r="CBT6" i="3" s="1"/>
  <c r="CBT7" i="3" s="1"/>
  <c r="CBS5" i="3"/>
  <c r="CBS6" i="3" s="1"/>
  <c r="CBS7" i="3" s="1"/>
  <c r="CBR5" i="3"/>
  <c r="CBR6" i="3" s="1"/>
  <c r="CBR7" i="3" s="1"/>
  <c r="CBQ5" i="3"/>
  <c r="CBQ6" i="3" s="1"/>
  <c r="CBQ7" i="3" s="1"/>
  <c r="CBP5" i="3"/>
  <c r="CBP6" i="3" s="1"/>
  <c r="CBP7" i="3" s="1"/>
  <c r="CBO5" i="3"/>
  <c r="CBO6" i="3" s="1"/>
  <c r="CBO7" i="3" s="1"/>
  <c r="CBN5" i="3"/>
  <c r="CBN6" i="3" s="1"/>
  <c r="CBN7" i="3" s="1"/>
  <c r="CBM5" i="3"/>
  <c r="CBM6" i="3" s="1"/>
  <c r="CBM7" i="3" s="1"/>
  <c r="CBL5" i="3"/>
  <c r="CBL6" i="3" s="1"/>
  <c r="CBL7" i="3" s="1"/>
  <c r="CBK5" i="3"/>
  <c r="CBK6" i="3" s="1"/>
  <c r="CBK7" i="3" s="1"/>
  <c r="CBJ5" i="3"/>
  <c r="CBJ6" i="3" s="1"/>
  <c r="CBJ7" i="3" s="1"/>
  <c r="CBI5" i="3"/>
  <c r="CBI6" i="3" s="1"/>
  <c r="CBI7" i="3" s="1"/>
  <c r="CBH5" i="3"/>
  <c r="CBH6" i="3" s="1"/>
  <c r="CBH7" i="3" s="1"/>
  <c r="CBG5" i="3"/>
  <c r="CBG6" i="3" s="1"/>
  <c r="CBG7" i="3" s="1"/>
  <c r="CBF5" i="3"/>
  <c r="CBF6" i="3" s="1"/>
  <c r="CBF7" i="3" s="1"/>
  <c r="CBE5" i="3"/>
  <c r="CBE6" i="3" s="1"/>
  <c r="CBE7" i="3" s="1"/>
  <c r="CBD5" i="3"/>
  <c r="CBD6" i="3" s="1"/>
  <c r="CBD7" i="3" s="1"/>
  <c r="CBC5" i="3"/>
  <c r="CBC6" i="3" s="1"/>
  <c r="CBC7" i="3" s="1"/>
  <c r="CBB5" i="3"/>
  <c r="CBB6" i="3" s="1"/>
  <c r="CBB7" i="3" s="1"/>
  <c r="CBA5" i="3"/>
  <c r="CBA6" i="3" s="1"/>
  <c r="CBA7" i="3" s="1"/>
  <c r="CAZ5" i="3"/>
  <c r="CAZ6" i="3" s="1"/>
  <c r="CAZ7" i="3" s="1"/>
  <c r="CAY5" i="3"/>
  <c r="CAY6" i="3" s="1"/>
  <c r="CAY7" i="3" s="1"/>
  <c r="CAX5" i="3"/>
  <c r="CAX6" i="3" s="1"/>
  <c r="CAX7" i="3" s="1"/>
  <c r="CAW5" i="3"/>
  <c r="CAW6" i="3" s="1"/>
  <c r="CAW7" i="3" s="1"/>
  <c r="CAV5" i="3"/>
  <c r="CAV6" i="3" s="1"/>
  <c r="CAV7" i="3" s="1"/>
  <c r="CAU5" i="3"/>
  <c r="CAU6" i="3" s="1"/>
  <c r="CAU7" i="3" s="1"/>
  <c r="CAT5" i="3"/>
  <c r="CAT6" i="3" s="1"/>
  <c r="CAT7" i="3" s="1"/>
  <c r="CAS5" i="3"/>
  <c r="CAS6" i="3" s="1"/>
  <c r="CAS7" i="3" s="1"/>
  <c r="CAR5" i="3"/>
  <c r="CAR6" i="3" s="1"/>
  <c r="CAR7" i="3" s="1"/>
  <c r="CAQ5" i="3"/>
  <c r="CAQ6" i="3" s="1"/>
  <c r="CAQ7" i="3" s="1"/>
  <c r="CAP5" i="3"/>
  <c r="CAP6" i="3" s="1"/>
  <c r="CAP7" i="3" s="1"/>
  <c r="CAO5" i="3"/>
  <c r="CAO6" i="3" s="1"/>
  <c r="CAO7" i="3" s="1"/>
  <c r="CAN5" i="3"/>
  <c r="CAN6" i="3" s="1"/>
  <c r="CAN7" i="3" s="1"/>
  <c r="CAM5" i="3"/>
  <c r="CAM6" i="3" s="1"/>
  <c r="CAM7" i="3" s="1"/>
  <c r="CAL5" i="3"/>
  <c r="CAL6" i="3" s="1"/>
  <c r="CAL7" i="3" s="1"/>
  <c r="CAK5" i="3"/>
  <c r="CAK6" i="3" s="1"/>
  <c r="CAK7" i="3" s="1"/>
  <c r="CAJ5" i="3"/>
  <c r="CAJ6" i="3" s="1"/>
  <c r="CAJ7" i="3" s="1"/>
  <c r="CAI5" i="3"/>
  <c r="CAI6" i="3" s="1"/>
  <c r="CAI7" i="3" s="1"/>
  <c r="CAH5" i="3"/>
  <c r="CAH6" i="3" s="1"/>
  <c r="CAH7" i="3" s="1"/>
  <c r="CAG5" i="3"/>
  <c r="CAG6" i="3" s="1"/>
  <c r="CAG7" i="3" s="1"/>
  <c r="CAF5" i="3"/>
  <c r="CAF6" i="3" s="1"/>
  <c r="CAF7" i="3" s="1"/>
  <c r="CAE5" i="3"/>
  <c r="CAE6" i="3" s="1"/>
  <c r="CAE7" i="3" s="1"/>
  <c r="CAD5" i="3"/>
  <c r="CAD6" i="3" s="1"/>
  <c r="CAD7" i="3" s="1"/>
  <c r="CAC5" i="3"/>
  <c r="CAC6" i="3" s="1"/>
  <c r="CAC7" i="3" s="1"/>
  <c r="CAB5" i="3"/>
  <c r="CAB6" i="3" s="1"/>
  <c r="CAB7" i="3" s="1"/>
  <c r="CAA5" i="3"/>
  <c r="CAA6" i="3" s="1"/>
  <c r="CAA7" i="3" s="1"/>
  <c r="BZZ5" i="3"/>
  <c r="BZZ6" i="3" s="1"/>
  <c r="BZZ7" i="3" s="1"/>
  <c r="BZY5" i="3"/>
  <c r="BZY6" i="3" s="1"/>
  <c r="BZY7" i="3" s="1"/>
  <c r="BZX5" i="3"/>
  <c r="BZX6" i="3" s="1"/>
  <c r="BZX7" i="3" s="1"/>
  <c r="BZW5" i="3"/>
  <c r="BZW6" i="3" s="1"/>
  <c r="BZW7" i="3" s="1"/>
  <c r="BZV5" i="3"/>
  <c r="BZV6" i="3" s="1"/>
  <c r="BZV7" i="3" s="1"/>
  <c r="BZU5" i="3"/>
  <c r="BZU6" i="3" s="1"/>
  <c r="BZU7" i="3" s="1"/>
  <c r="BZT5" i="3"/>
  <c r="BZT6" i="3" s="1"/>
  <c r="BZT7" i="3" s="1"/>
  <c r="BZS5" i="3"/>
  <c r="BZS6" i="3" s="1"/>
  <c r="BZS7" i="3" s="1"/>
  <c r="BZR5" i="3"/>
  <c r="BZR6" i="3" s="1"/>
  <c r="BZR7" i="3" s="1"/>
  <c r="BZQ5" i="3"/>
  <c r="BZQ6" i="3" s="1"/>
  <c r="BZQ7" i="3" s="1"/>
  <c r="BZP5" i="3"/>
  <c r="BZP6" i="3" s="1"/>
  <c r="BZP7" i="3" s="1"/>
  <c r="BZO5" i="3"/>
  <c r="BZO6" i="3" s="1"/>
  <c r="BZO7" i="3" s="1"/>
  <c r="BZN5" i="3"/>
  <c r="BZN6" i="3" s="1"/>
  <c r="BZN7" i="3" s="1"/>
  <c r="BZM5" i="3"/>
  <c r="BZM6" i="3" s="1"/>
  <c r="BZM7" i="3" s="1"/>
  <c r="BZL5" i="3"/>
  <c r="BZL6" i="3" s="1"/>
  <c r="BZL7" i="3" s="1"/>
  <c r="BZK5" i="3"/>
  <c r="BZK6" i="3" s="1"/>
  <c r="BZK7" i="3" s="1"/>
  <c r="BZJ5" i="3"/>
  <c r="BZJ6" i="3" s="1"/>
  <c r="BZJ7" i="3" s="1"/>
  <c r="BZI5" i="3"/>
  <c r="BZI6" i="3" s="1"/>
  <c r="BZI7" i="3" s="1"/>
  <c r="BZH5" i="3"/>
  <c r="BZH6" i="3" s="1"/>
  <c r="BZH7" i="3" s="1"/>
  <c r="BZG5" i="3"/>
  <c r="BZG6" i="3" s="1"/>
  <c r="BZG7" i="3" s="1"/>
  <c r="BZF5" i="3"/>
  <c r="BZF6" i="3" s="1"/>
  <c r="BZF7" i="3" s="1"/>
  <c r="BZE5" i="3"/>
  <c r="BZE6" i="3" s="1"/>
  <c r="BZE7" i="3" s="1"/>
  <c r="BZD5" i="3"/>
  <c r="BZD6" i="3" s="1"/>
  <c r="BZD7" i="3" s="1"/>
  <c r="BZC5" i="3"/>
  <c r="BZC6" i="3" s="1"/>
  <c r="BZC7" i="3" s="1"/>
  <c r="BZB5" i="3"/>
  <c r="BZB6" i="3" s="1"/>
  <c r="BZB7" i="3" s="1"/>
  <c r="BZA5" i="3"/>
  <c r="BZA6" i="3" s="1"/>
  <c r="BZA7" i="3" s="1"/>
  <c r="BYZ5" i="3"/>
  <c r="BYZ6" i="3" s="1"/>
  <c r="BYZ7" i="3" s="1"/>
  <c r="BYY5" i="3"/>
  <c r="BYY6" i="3" s="1"/>
  <c r="BYY7" i="3" s="1"/>
  <c r="BYX5" i="3"/>
  <c r="BYX6" i="3" s="1"/>
  <c r="BYX7" i="3" s="1"/>
  <c r="BYW5" i="3"/>
  <c r="BYW6" i="3" s="1"/>
  <c r="BYW7" i="3" s="1"/>
  <c r="BYV5" i="3"/>
  <c r="BYV6" i="3" s="1"/>
  <c r="BYV7" i="3" s="1"/>
  <c r="BYU5" i="3"/>
  <c r="BYU6" i="3" s="1"/>
  <c r="BYU7" i="3" s="1"/>
  <c r="BYT5" i="3"/>
  <c r="BYT6" i="3" s="1"/>
  <c r="BYT7" i="3" s="1"/>
  <c r="BYS5" i="3"/>
  <c r="BYS6" i="3" s="1"/>
  <c r="BYS7" i="3" s="1"/>
  <c r="BYR5" i="3"/>
  <c r="BYR6" i="3" s="1"/>
  <c r="BYR7" i="3" s="1"/>
  <c r="BYQ5" i="3"/>
  <c r="BYQ6" i="3" s="1"/>
  <c r="BYQ7" i="3" s="1"/>
  <c r="BYP5" i="3"/>
  <c r="BYP6" i="3" s="1"/>
  <c r="BYP7" i="3" s="1"/>
  <c r="BYO5" i="3"/>
  <c r="BYO6" i="3" s="1"/>
  <c r="BYO7" i="3" s="1"/>
  <c r="BYN5" i="3"/>
  <c r="BYN6" i="3" s="1"/>
  <c r="BYN7" i="3" s="1"/>
  <c r="BYM5" i="3"/>
  <c r="BYM6" i="3" s="1"/>
  <c r="BYM7" i="3" s="1"/>
  <c r="BYL5" i="3"/>
  <c r="BYL6" i="3" s="1"/>
  <c r="BYL7" i="3" s="1"/>
  <c r="BYK5" i="3"/>
  <c r="BYK6" i="3" s="1"/>
  <c r="BYK7" i="3" s="1"/>
  <c r="BYJ5" i="3"/>
  <c r="BYJ6" i="3" s="1"/>
  <c r="BYJ7" i="3" s="1"/>
  <c r="BYI5" i="3"/>
  <c r="BYI6" i="3" s="1"/>
  <c r="BYI7" i="3" s="1"/>
  <c r="BYH5" i="3"/>
  <c r="BYH6" i="3" s="1"/>
  <c r="BYH7" i="3" s="1"/>
  <c r="BYG5" i="3"/>
  <c r="BYG6" i="3" s="1"/>
  <c r="BYG7" i="3" s="1"/>
  <c r="BYF5" i="3"/>
  <c r="BYF6" i="3" s="1"/>
  <c r="BYF7" i="3" s="1"/>
  <c r="BYE5" i="3"/>
  <c r="BYE6" i="3" s="1"/>
  <c r="BYE7" i="3" s="1"/>
  <c r="BYD5" i="3"/>
  <c r="BYD6" i="3" s="1"/>
  <c r="BYD7" i="3" s="1"/>
  <c r="BYC5" i="3"/>
  <c r="BYC6" i="3" s="1"/>
  <c r="BYC7" i="3" s="1"/>
  <c r="BYB5" i="3"/>
  <c r="BYB6" i="3" s="1"/>
  <c r="BYB7" i="3" s="1"/>
  <c r="BYA5" i="3"/>
  <c r="BYA6" i="3" s="1"/>
  <c r="BYA7" i="3" s="1"/>
  <c r="BXZ5" i="3"/>
  <c r="BXZ6" i="3" s="1"/>
  <c r="BXZ7" i="3" s="1"/>
  <c r="BXY5" i="3"/>
  <c r="BXY6" i="3" s="1"/>
  <c r="BXY7" i="3" s="1"/>
  <c r="BXX5" i="3"/>
  <c r="BXX6" i="3" s="1"/>
  <c r="BXX7" i="3" s="1"/>
  <c r="BXW5" i="3"/>
  <c r="BXW6" i="3" s="1"/>
  <c r="BXW7" i="3" s="1"/>
  <c r="BXV5" i="3"/>
  <c r="BXV6" i="3" s="1"/>
  <c r="BXV7" i="3" s="1"/>
  <c r="BXU5" i="3"/>
  <c r="BXU6" i="3" s="1"/>
  <c r="BXU7" i="3" s="1"/>
  <c r="BXT5" i="3"/>
  <c r="BXT6" i="3" s="1"/>
  <c r="BXT7" i="3" s="1"/>
  <c r="BXS5" i="3"/>
  <c r="BXS6" i="3" s="1"/>
  <c r="BXS7" i="3" s="1"/>
  <c r="BXR5" i="3"/>
  <c r="BXR6" i="3" s="1"/>
  <c r="BXR7" i="3" s="1"/>
  <c r="BXQ5" i="3"/>
  <c r="BXQ6" i="3" s="1"/>
  <c r="BXQ7" i="3" s="1"/>
  <c r="BXP5" i="3"/>
  <c r="BXP6" i="3" s="1"/>
  <c r="BXP7" i="3" s="1"/>
  <c r="BXO5" i="3"/>
  <c r="BXO6" i="3" s="1"/>
  <c r="BXO7" i="3" s="1"/>
  <c r="BXN5" i="3"/>
  <c r="BXN6" i="3" s="1"/>
  <c r="BXN7" i="3" s="1"/>
  <c r="BXM5" i="3"/>
  <c r="BXM6" i="3" s="1"/>
  <c r="BXM7" i="3" s="1"/>
  <c r="BXL5" i="3"/>
  <c r="BXL6" i="3" s="1"/>
  <c r="BXL7" i="3" s="1"/>
  <c r="BXK5" i="3"/>
  <c r="BXK6" i="3" s="1"/>
  <c r="BXK7" i="3" s="1"/>
  <c r="BXJ5" i="3"/>
  <c r="BXJ6" i="3" s="1"/>
  <c r="BXJ7" i="3" s="1"/>
  <c r="BXI5" i="3"/>
  <c r="BXI6" i="3" s="1"/>
  <c r="BXI7" i="3" s="1"/>
  <c r="BXH5" i="3"/>
  <c r="BXH6" i="3" s="1"/>
  <c r="BXH7" i="3" s="1"/>
  <c r="BXG5" i="3"/>
  <c r="BXG6" i="3" s="1"/>
  <c r="BXG7" i="3" s="1"/>
  <c r="BXF5" i="3"/>
  <c r="BXF6" i="3" s="1"/>
  <c r="BXF7" i="3" s="1"/>
  <c r="BXE5" i="3"/>
  <c r="BXE6" i="3" s="1"/>
  <c r="BXE7" i="3" s="1"/>
  <c r="BXD5" i="3"/>
  <c r="BXD6" i="3" s="1"/>
  <c r="BXD7" i="3" s="1"/>
  <c r="BXC5" i="3"/>
  <c r="BXC6" i="3" s="1"/>
  <c r="BXC7" i="3" s="1"/>
  <c r="BXB5" i="3"/>
  <c r="BXB6" i="3" s="1"/>
  <c r="BXB7" i="3" s="1"/>
  <c r="BXA5" i="3"/>
  <c r="BXA6" i="3" s="1"/>
  <c r="BXA7" i="3" s="1"/>
  <c r="BWZ5" i="3"/>
  <c r="BWZ6" i="3" s="1"/>
  <c r="BWZ7" i="3" s="1"/>
  <c r="BWY5" i="3"/>
  <c r="BWY6" i="3" s="1"/>
  <c r="BWY7" i="3" s="1"/>
  <c r="BWX5" i="3"/>
  <c r="BWX6" i="3" s="1"/>
  <c r="BWX7" i="3" s="1"/>
  <c r="BWW5" i="3"/>
  <c r="BWW6" i="3" s="1"/>
  <c r="BWW7" i="3" s="1"/>
  <c r="BWV5" i="3"/>
  <c r="BWV6" i="3" s="1"/>
  <c r="BWV7" i="3" s="1"/>
  <c r="BWU5" i="3"/>
  <c r="BWU6" i="3" s="1"/>
  <c r="BWU7" i="3" s="1"/>
  <c r="BWT5" i="3"/>
  <c r="BWT6" i="3" s="1"/>
  <c r="BWT7" i="3" s="1"/>
  <c r="BWS5" i="3"/>
  <c r="BWS6" i="3" s="1"/>
  <c r="BWS7" i="3" s="1"/>
  <c r="BWR5" i="3"/>
  <c r="BWR6" i="3" s="1"/>
  <c r="BWR7" i="3" s="1"/>
  <c r="BWQ5" i="3"/>
  <c r="BWQ6" i="3" s="1"/>
  <c r="BWQ7" i="3" s="1"/>
  <c r="BWP5" i="3"/>
  <c r="BWP6" i="3" s="1"/>
  <c r="BWP7" i="3" s="1"/>
  <c r="BWO5" i="3"/>
  <c r="BWO6" i="3" s="1"/>
  <c r="BWO7" i="3" s="1"/>
  <c r="BWN5" i="3"/>
  <c r="BWN6" i="3" s="1"/>
  <c r="BWN7" i="3" s="1"/>
  <c r="BWM5" i="3"/>
  <c r="BWM6" i="3" s="1"/>
  <c r="BWM7" i="3" s="1"/>
  <c r="BWL5" i="3"/>
  <c r="BWL6" i="3" s="1"/>
  <c r="BWL7" i="3" s="1"/>
  <c r="BWK5" i="3"/>
  <c r="BWK6" i="3" s="1"/>
  <c r="BWK7" i="3" s="1"/>
  <c r="BWJ5" i="3"/>
  <c r="BWJ6" i="3" s="1"/>
  <c r="BWJ7" i="3" s="1"/>
  <c r="BWI5" i="3"/>
  <c r="BWI6" i="3" s="1"/>
  <c r="BWI7" i="3" s="1"/>
  <c r="BWH5" i="3"/>
  <c r="BWH6" i="3" s="1"/>
  <c r="BWH7" i="3" s="1"/>
  <c r="BWG5" i="3"/>
  <c r="BWG6" i="3" s="1"/>
  <c r="BWG7" i="3" s="1"/>
  <c r="BWF5" i="3"/>
  <c r="BWF6" i="3" s="1"/>
  <c r="BWF7" i="3" s="1"/>
  <c r="BWE5" i="3"/>
  <c r="BWE6" i="3" s="1"/>
  <c r="BWE7" i="3" s="1"/>
  <c r="BWD5" i="3"/>
  <c r="BWD6" i="3" s="1"/>
  <c r="BWD7" i="3" s="1"/>
  <c r="BWC5" i="3"/>
  <c r="BWC6" i="3" s="1"/>
  <c r="BWC7" i="3" s="1"/>
  <c r="BWB5" i="3"/>
  <c r="BWB6" i="3" s="1"/>
  <c r="BWB7" i="3" s="1"/>
  <c r="BWA5" i="3"/>
  <c r="BWA6" i="3" s="1"/>
  <c r="BWA7" i="3" s="1"/>
  <c r="BVZ5" i="3"/>
  <c r="BVZ6" i="3" s="1"/>
  <c r="BVZ7" i="3" s="1"/>
  <c r="BVY5" i="3"/>
  <c r="BVY6" i="3" s="1"/>
  <c r="BVY7" i="3" s="1"/>
  <c r="BVX5" i="3"/>
  <c r="BVX6" i="3" s="1"/>
  <c r="BVX7" i="3" s="1"/>
  <c r="BVW5" i="3"/>
  <c r="BVW6" i="3" s="1"/>
  <c r="BVW7" i="3" s="1"/>
  <c r="BVV5" i="3"/>
  <c r="BVV6" i="3" s="1"/>
  <c r="BVV7" i="3" s="1"/>
  <c r="BVU5" i="3"/>
  <c r="BVU6" i="3" s="1"/>
  <c r="BVU7" i="3" s="1"/>
  <c r="BVT5" i="3"/>
  <c r="BVT6" i="3" s="1"/>
  <c r="BVT7" i="3" s="1"/>
  <c r="BVS5" i="3"/>
  <c r="BVS6" i="3" s="1"/>
  <c r="BVS7" i="3" s="1"/>
  <c r="BVR5" i="3"/>
  <c r="BVR6" i="3" s="1"/>
  <c r="BVR7" i="3" s="1"/>
  <c r="BVQ5" i="3"/>
  <c r="BVQ6" i="3" s="1"/>
  <c r="BVQ7" i="3" s="1"/>
  <c r="BVP5" i="3"/>
  <c r="BVP6" i="3" s="1"/>
  <c r="BVP7" i="3" s="1"/>
  <c r="BVO5" i="3"/>
  <c r="BVO6" i="3" s="1"/>
  <c r="BVO7" i="3" s="1"/>
  <c r="BVN5" i="3"/>
  <c r="BVN6" i="3" s="1"/>
  <c r="BVN7" i="3" s="1"/>
  <c r="BVM5" i="3"/>
  <c r="BVM6" i="3" s="1"/>
  <c r="BVM7" i="3" s="1"/>
  <c r="BVL5" i="3"/>
  <c r="BVL6" i="3" s="1"/>
  <c r="BVL7" i="3" s="1"/>
  <c r="BVK5" i="3"/>
  <c r="BVK6" i="3" s="1"/>
  <c r="BVK7" i="3" s="1"/>
  <c r="BVJ5" i="3"/>
  <c r="BVJ6" i="3" s="1"/>
  <c r="BVJ7" i="3" s="1"/>
  <c r="BVI5" i="3"/>
  <c r="BVI6" i="3" s="1"/>
  <c r="BVI7" i="3" s="1"/>
  <c r="BVH5" i="3"/>
  <c r="BVH6" i="3" s="1"/>
  <c r="BVH7" i="3" s="1"/>
  <c r="BVG5" i="3"/>
  <c r="BVG6" i="3" s="1"/>
  <c r="BVG7" i="3" s="1"/>
  <c r="BVF5" i="3"/>
  <c r="BVF6" i="3" s="1"/>
  <c r="BVF7" i="3" s="1"/>
  <c r="BVE5" i="3"/>
  <c r="BVE6" i="3" s="1"/>
  <c r="BVE7" i="3" s="1"/>
  <c r="BVD5" i="3"/>
  <c r="BVD6" i="3" s="1"/>
  <c r="BVD7" i="3" s="1"/>
  <c r="BVC5" i="3"/>
  <c r="BVC6" i="3" s="1"/>
  <c r="BVC7" i="3" s="1"/>
  <c r="BVB5" i="3"/>
  <c r="BVB6" i="3" s="1"/>
  <c r="BVB7" i="3" s="1"/>
  <c r="BVA5" i="3"/>
  <c r="BVA6" i="3" s="1"/>
  <c r="BVA7" i="3" s="1"/>
  <c r="BUZ5" i="3"/>
  <c r="BUZ6" i="3" s="1"/>
  <c r="BUZ7" i="3" s="1"/>
  <c r="BUY5" i="3"/>
  <c r="BUY6" i="3" s="1"/>
  <c r="BUY7" i="3" s="1"/>
  <c r="BUX5" i="3"/>
  <c r="BUX6" i="3" s="1"/>
  <c r="BUX7" i="3" s="1"/>
  <c r="BUW5" i="3"/>
  <c r="BUW6" i="3" s="1"/>
  <c r="BUW7" i="3" s="1"/>
  <c r="BUV5" i="3"/>
  <c r="BUV6" i="3" s="1"/>
  <c r="BUV7" i="3" s="1"/>
  <c r="BUU5" i="3"/>
  <c r="BUU6" i="3" s="1"/>
  <c r="BUU7" i="3" s="1"/>
  <c r="BUT5" i="3"/>
  <c r="BUT6" i="3" s="1"/>
  <c r="BUT7" i="3" s="1"/>
  <c r="BUS5" i="3"/>
  <c r="BUS6" i="3" s="1"/>
  <c r="BUS7" i="3" s="1"/>
  <c r="BUR5" i="3"/>
  <c r="BUR6" i="3" s="1"/>
  <c r="BUR7" i="3" s="1"/>
  <c r="BUQ5" i="3"/>
  <c r="BUQ6" i="3" s="1"/>
  <c r="BUQ7" i="3" s="1"/>
  <c r="BUP5" i="3"/>
  <c r="BUP6" i="3" s="1"/>
  <c r="BUP7" i="3" s="1"/>
  <c r="BUO5" i="3"/>
  <c r="BUO6" i="3" s="1"/>
  <c r="BUO7" i="3" s="1"/>
  <c r="BUN5" i="3"/>
  <c r="BUN6" i="3" s="1"/>
  <c r="BUN7" i="3" s="1"/>
  <c r="BUM5" i="3"/>
  <c r="BUM6" i="3" s="1"/>
  <c r="BUM7" i="3" s="1"/>
  <c r="BUL5" i="3"/>
  <c r="BUL6" i="3" s="1"/>
  <c r="BUL7" i="3" s="1"/>
  <c r="BUK5" i="3"/>
  <c r="BUK6" i="3" s="1"/>
  <c r="BUK7" i="3" s="1"/>
  <c r="BUJ5" i="3"/>
  <c r="BUJ6" i="3" s="1"/>
  <c r="BUJ7" i="3" s="1"/>
  <c r="BUI5" i="3"/>
  <c r="BUI6" i="3" s="1"/>
  <c r="BUI7" i="3" s="1"/>
  <c r="BUH5" i="3"/>
  <c r="BUH6" i="3" s="1"/>
  <c r="BUH7" i="3" s="1"/>
  <c r="BUG5" i="3"/>
  <c r="BUG6" i="3" s="1"/>
  <c r="BUG7" i="3" s="1"/>
  <c r="BUF5" i="3"/>
  <c r="BUF6" i="3" s="1"/>
  <c r="BUF7" i="3" s="1"/>
  <c r="BUE5" i="3"/>
  <c r="BUE6" i="3" s="1"/>
  <c r="BUE7" i="3" s="1"/>
  <c r="BUD5" i="3"/>
  <c r="BUD6" i="3" s="1"/>
  <c r="BUD7" i="3" s="1"/>
  <c r="BUC5" i="3"/>
  <c r="BUC6" i="3" s="1"/>
  <c r="BUC7" i="3" s="1"/>
  <c r="BUB5" i="3"/>
  <c r="BUB6" i="3" s="1"/>
  <c r="BUB7" i="3" s="1"/>
  <c r="BUA5" i="3"/>
  <c r="BUA6" i="3" s="1"/>
  <c r="BUA7" i="3" s="1"/>
  <c r="BTZ5" i="3"/>
  <c r="BTZ6" i="3" s="1"/>
  <c r="BTZ7" i="3" s="1"/>
  <c r="BTY5" i="3"/>
  <c r="BTY6" i="3" s="1"/>
  <c r="BTY7" i="3" s="1"/>
  <c r="BTX5" i="3"/>
  <c r="BTX6" i="3" s="1"/>
  <c r="BTX7" i="3" s="1"/>
  <c r="BTW5" i="3"/>
  <c r="BTW6" i="3" s="1"/>
  <c r="BTW7" i="3" s="1"/>
  <c r="BTV5" i="3"/>
  <c r="BTV6" i="3" s="1"/>
  <c r="BTV7" i="3" s="1"/>
  <c r="BTU5" i="3"/>
  <c r="BTU6" i="3" s="1"/>
  <c r="BTU7" i="3" s="1"/>
  <c r="BTT5" i="3"/>
  <c r="BTT6" i="3" s="1"/>
  <c r="BTT7" i="3" s="1"/>
  <c r="BTS5" i="3"/>
  <c r="BTS6" i="3" s="1"/>
  <c r="BTS7" i="3" s="1"/>
  <c r="BTR5" i="3"/>
  <c r="BTR6" i="3" s="1"/>
  <c r="BTR7" i="3" s="1"/>
  <c r="BTQ5" i="3"/>
  <c r="BTQ6" i="3" s="1"/>
  <c r="BTQ7" i="3" s="1"/>
  <c r="BTP5" i="3"/>
  <c r="BTP6" i="3" s="1"/>
  <c r="BTP7" i="3" s="1"/>
  <c r="BTO5" i="3"/>
  <c r="BTO6" i="3" s="1"/>
  <c r="BTO7" i="3" s="1"/>
  <c r="BTN5" i="3"/>
  <c r="BTN6" i="3" s="1"/>
  <c r="BTN7" i="3" s="1"/>
  <c r="BTM5" i="3"/>
  <c r="BTM6" i="3" s="1"/>
  <c r="BTM7" i="3" s="1"/>
  <c r="BTL5" i="3"/>
  <c r="BTL6" i="3" s="1"/>
  <c r="BTL7" i="3" s="1"/>
  <c r="BTK5" i="3"/>
  <c r="BTK6" i="3" s="1"/>
  <c r="BTK7" i="3" s="1"/>
  <c r="BTJ5" i="3"/>
  <c r="BTJ6" i="3" s="1"/>
  <c r="BTJ7" i="3" s="1"/>
  <c r="BTI5" i="3"/>
  <c r="BTI6" i="3" s="1"/>
  <c r="BTI7" i="3" s="1"/>
  <c r="BTH5" i="3"/>
  <c r="BTH6" i="3" s="1"/>
  <c r="BTH7" i="3" s="1"/>
  <c r="BTG5" i="3"/>
  <c r="BTG6" i="3" s="1"/>
  <c r="BTG7" i="3" s="1"/>
  <c r="BTF5" i="3"/>
  <c r="BTF6" i="3" s="1"/>
  <c r="BTF7" i="3" s="1"/>
  <c r="BTE5" i="3"/>
  <c r="BTE6" i="3" s="1"/>
  <c r="BTE7" i="3" s="1"/>
  <c r="BTD5" i="3"/>
  <c r="BTD6" i="3" s="1"/>
  <c r="BTD7" i="3" s="1"/>
  <c r="BTC5" i="3"/>
  <c r="BTC6" i="3" s="1"/>
  <c r="BTC7" i="3" s="1"/>
  <c r="BTB5" i="3"/>
  <c r="BTB6" i="3" s="1"/>
  <c r="BTB7" i="3" s="1"/>
  <c r="BTA5" i="3"/>
  <c r="BTA6" i="3" s="1"/>
  <c r="BTA7" i="3" s="1"/>
  <c r="BSZ5" i="3"/>
  <c r="BSZ6" i="3" s="1"/>
  <c r="BSZ7" i="3" s="1"/>
  <c r="BSY5" i="3"/>
  <c r="BSY6" i="3" s="1"/>
  <c r="BSY7" i="3" s="1"/>
  <c r="BSX5" i="3"/>
  <c r="BSX6" i="3" s="1"/>
  <c r="BSX7" i="3" s="1"/>
  <c r="BSW5" i="3"/>
  <c r="BSW6" i="3" s="1"/>
  <c r="BSW7" i="3" s="1"/>
  <c r="BSV5" i="3"/>
  <c r="BSV6" i="3" s="1"/>
  <c r="BSV7" i="3" s="1"/>
  <c r="BSU5" i="3"/>
  <c r="BSU6" i="3" s="1"/>
  <c r="BSU7" i="3" s="1"/>
  <c r="BST5" i="3"/>
  <c r="BST6" i="3" s="1"/>
  <c r="BST7" i="3" s="1"/>
  <c r="BSS5" i="3"/>
  <c r="BSS6" i="3" s="1"/>
  <c r="BSS7" i="3" s="1"/>
  <c r="BSR5" i="3"/>
  <c r="BSR6" i="3" s="1"/>
  <c r="BSR7" i="3" s="1"/>
  <c r="BSQ5" i="3"/>
  <c r="BSQ6" i="3" s="1"/>
  <c r="BSQ7" i="3" s="1"/>
  <c r="BSP5" i="3"/>
  <c r="BSP6" i="3" s="1"/>
  <c r="BSP7" i="3" s="1"/>
  <c r="BSO5" i="3"/>
  <c r="BSO6" i="3" s="1"/>
  <c r="BSO7" i="3" s="1"/>
  <c r="BSN5" i="3"/>
  <c r="BSN6" i="3" s="1"/>
  <c r="BSN7" i="3" s="1"/>
  <c r="BSM5" i="3"/>
  <c r="BSM6" i="3" s="1"/>
  <c r="BSM7" i="3" s="1"/>
  <c r="BSL5" i="3"/>
  <c r="BSL6" i="3" s="1"/>
  <c r="BSL7" i="3" s="1"/>
  <c r="BSK5" i="3"/>
  <c r="BSK6" i="3" s="1"/>
  <c r="BSK7" i="3" s="1"/>
  <c r="BSJ5" i="3"/>
  <c r="BSJ6" i="3" s="1"/>
  <c r="BSJ7" i="3" s="1"/>
  <c r="BSI5" i="3"/>
  <c r="BSI6" i="3" s="1"/>
  <c r="BSI7" i="3" s="1"/>
  <c r="BSH5" i="3"/>
  <c r="BSH6" i="3" s="1"/>
  <c r="BSH7" i="3" s="1"/>
  <c r="BSG5" i="3"/>
  <c r="BSG6" i="3" s="1"/>
  <c r="BSG7" i="3" s="1"/>
  <c r="BSF5" i="3"/>
  <c r="BSF6" i="3" s="1"/>
  <c r="BSF7" i="3" s="1"/>
  <c r="BSE5" i="3"/>
  <c r="BSE6" i="3" s="1"/>
  <c r="BSE7" i="3" s="1"/>
  <c r="BSD5" i="3"/>
  <c r="BSD6" i="3" s="1"/>
  <c r="BSD7" i="3" s="1"/>
  <c r="BSC5" i="3"/>
  <c r="BSC6" i="3" s="1"/>
  <c r="BSC7" i="3" s="1"/>
  <c r="BSB5" i="3"/>
  <c r="BSB6" i="3" s="1"/>
  <c r="BSB7" i="3" s="1"/>
  <c r="BSA5" i="3"/>
  <c r="BSA6" i="3" s="1"/>
  <c r="BSA7" i="3" s="1"/>
  <c r="BRZ5" i="3"/>
  <c r="BRZ6" i="3" s="1"/>
  <c r="BRZ7" i="3" s="1"/>
  <c r="BRY5" i="3"/>
  <c r="BRY6" i="3" s="1"/>
  <c r="BRY7" i="3" s="1"/>
  <c r="BRX5" i="3"/>
  <c r="BRX6" i="3" s="1"/>
  <c r="BRX7" i="3" s="1"/>
  <c r="BRW5" i="3"/>
  <c r="BRW6" i="3" s="1"/>
  <c r="BRW7" i="3" s="1"/>
  <c r="BRV5" i="3"/>
  <c r="BRV6" i="3" s="1"/>
  <c r="BRV7" i="3" s="1"/>
  <c r="BRU5" i="3"/>
  <c r="BRU6" i="3" s="1"/>
  <c r="BRU7" i="3" s="1"/>
  <c r="BRT5" i="3"/>
  <c r="BRT6" i="3" s="1"/>
  <c r="BRT7" i="3" s="1"/>
  <c r="BRS5" i="3"/>
  <c r="BRS6" i="3" s="1"/>
  <c r="BRS7" i="3" s="1"/>
  <c r="BRR5" i="3"/>
  <c r="BRR6" i="3" s="1"/>
  <c r="BRR7" i="3" s="1"/>
  <c r="BRQ5" i="3"/>
  <c r="BRQ6" i="3" s="1"/>
  <c r="BRQ7" i="3" s="1"/>
  <c r="BRP5" i="3"/>
  <c r="BRP6" i="3" s="1"/>
  <c r="BRP7" i="3" s="1"/>
  <c r="BRO5" i="3"/>
  <c r="BRO6" i="3" s="1"/>
  <c r="BRO7" i="3" s="1"/>
  <c r="BRN5" i="3"/>
  <c r="BRN6" i="3" s="1"/>
  <c r="BRN7" i="3" s="1"/>
  <c r="BRM5" i="3"/>
  <c r="BRM6" i="3" s="1"/>
  <c r="BRM7" i="3" s="1"/>
  <c r="BRL5" i="3"/>
  <c r="BRL6" i="3" s="1"/>
  <c r="BRL7" i="3" s="1"/>
  <c r="BRK5" i="3"/>
  <c r="BRK6" i="3" s="1"/>
  <c r="BRK7" i="3" s="1"/>
  <c r="BRJ5" i="3"/>
  <c r="BRJ6" i="3" s="1"/>
  <c r="BRJ7" i="3" s="1"/>
  <c r="BRI5" i="3"/>
  <c r="BRI6" i="3" s="1"/>
  <c r="BRI7" i="3" s="1"/>
  <c r="BRH5" i="3"/>
  <c r="BRH6" i="3" s="1"/>
  <c r="BRH7" i="3" s="1"/>
  <c r="BRG5" i="3"/>
  <c r="BRG6" i="3" s="1"/>
  <c r="BRG7" i="3" s="1"/>
  <c r="BRF5" i="3"/>
  <c r="BRF6" i="3" s="1"/>
  <c r="BRF7" i="3" s="1"/>
  <c r="BRE5" i="3"/>
  <c r="BRE6" i="3" s="1"/>
  <c r="BRE7" i="3" s="1"/>
  <c r="BRD5" i="3"/>
  <c r="BRD6" i="3" s="1"/>
  <c r="BRD7" i="3" s="1"/>
  <c r="BRC5" i="3"/>
  <c r="BRC6" i="3" s="1"/>
  <c r="BRC7" i="3" s="1"/>
  <c r="BRB5" i="3"/>
  <c r="BRB6" i="3" s="1"/>
  <c r="BRB7" i="3" s="1"/>
  <c r="BRA5" i="3"/>
  <c r="BRA6" i="3" s="1"/>
  <c r="BRA7" i="3" s="1"/>
  <c r="BQZ5" i="3"/>
  <c r="BQZ6" i="3" s="1"/>
  <c r="BQZ7" i="3" s="1"/>
  <c r="BQY5" i="3"/>
  <c r="BQY6" i="3" s="1"/>
  <c r="BQY7" i="3" s="1"/>
  <c r="BQX5" i="3"/>
  <c r="BQX6" i="3" s="1"/>
  <c r="BQX7" i="3" s="1"/>
  <c r="BQW5" i="3"/>
  <c r="BQW6" i="3" s="1"/>
  <c r="BQW7" i="3" s="1"/>
  <c r="BQV5" i="3"/>
  <c r="BQV6" i="3" s="1"/>
  <c r="BQV7" i="3" s="1"/>
  <c r="BQU5" i="3"/>
  <c r="BQU6" i="3" s="1"/>
  <c r="BQU7" i="3" s="1"/>
  <c r="BQT5" i="3"/>
  <c r="BQT6" i="3" s="1"/>
  <c r="BQT7" i="3" s="1"/>
  <c r="BQS5" i="3"/>
  <c r="BQS6" i="3" s="1"/>
  <c r="BQS7" i="3" s="1"/>
  <c r="BQR5" i="3"/>
  <c r="BQR6" i="3" s="1"/>
  <c r="BQR7" i="3" s="1"/>
  <c r="BQQ5" i="3"/>
  <c r="BQQ6" i="3" s="1"/>
  <c r="BQQ7" i="3" s="1"/>
  <c r="BQP5" i="3"/>
  <c r="BQP6" i="3" s="1"/>
  <c r="BQP7" i="3" s="1"/>
  <c r="BQO5" i="3"/>
  <c r="BQO6" i="3" s="1"/>
  <c r="BQO7" i="3" s="1"/>
  <c r="BQN5" i="3"/>
  <c r="BQN6" i="3" s="1"/>
  <c r="BQN7" i="3" s="1"/>
  <c r="BQM5" i="3"/>
  <c r="BQM6" i="3" s="1"/>
  <c r="BQM7" i="3" s="1"/>
  <c r="BQL5" i="3"/>
  <c r="BQL6" i="3" s="1"/>
  <c r="BQL7" i="3" s="1"/>
  <c r="BQK5" i="3"/>
  <c r="BQK6" i="3" s="1"/>
  <c r="BQK7" i="3" s="1"/>
  <c r="BQJ5" i="3"/>
  <c r="BQJ6" i="3" s="1"/>
  <c r="BQJ7" i="3" s="1"/>
  <c r="BQI5" i="3"/>
  <c r="BQI6" i="3" s="1"/>
  <c r="BQI7" i="3" s="1"/>
  <c r="BQH5" i="3"/>
  <c r="BQH6" i="3" s="1"/>
  <c r="BQH7" i="3" s="1"/>
  <c r="BQG5" i="3"/>
  <c r="BQG6" i="3" s="1"/>
  <c r="BQG7" i="3" s="1"/>
  <c r="BQF5" i="3"/>
  <c r="BQF6" i="3" s="1"/>
  <c r="BQF7" i="3" s="1"/>
  <c r="BQE5" i="3"/>
  <c r="BQE6" i="3" s="1"/>
  <c r="BQE7" i="3" s="1"/>
  <c r="BQD5" i="3"/>
  <c r="BQD6" i="3" s="1"/>
  <c r="BQD7" i="3" s="1"/>
  <c r="BQC5" i="3"/>
  <c r="BQC6" i="3" s="1"/>
  <c r="BQC7" i="3" s="1"/>
  <c r="BQB5" i="3"/>
  <c r="BQB6" i="3" s="1"/>
  <c r="BQB7" i="3" s="1"/>
  <c r="BQA5" i="3"/>
  <c r="BQA6" i="3" s="1"/>
  <c r="BQA7" i="3" s="1"/>
  <c r="BPZ5" i="3"/>
  <c r="BPZ6" i="3" s="1"/>
  <c r="BPZ7" i="3" s="1"/>
  <c r="BPY5" i="3"/>
  <c r="BPY6" i="3" s="1"/>
  <c r="BPY7" i="3" s="1"/>
  <c r="BPX5" i="3"/>
  <c r="BPX6" i="3" s="1"/>
  <c r="BPX7" i="3" s="1"/>
  <c r="BPW5" i="3"/>
  <c r="BPW6" i="3" s="1"/>
  <c r="BPW7" i="3" s="1"/>
  <c r="BPV5" i="3"/>
  <c r="BPV6" i="3" s="1"/>
  <c r="BPV7" i="3" s="1"/>
  <c r="BPU5" i="3"/>
  <c r="BPU6" i="3" s="1"/>
  <c r="BPU7" i="3" s="1"/>
  <c r="BPT5" i="3"/>
  <c r="BPT6" i="3" s="1"/>
  <c r="BPT7" i="3" s="1"/>
  <c r="BPS5" i="3"/>
  <c r="BPS6" i="3" s="1"/>
  <c r="BPS7" i="3" s="1"/>
  <c r="BPR5" i="3"/>
  <c r="BPR6" i="3" s="1"/>
  <c r="BPR7" i="3" s="1"/>
  <c r="BPQ5" i="3"/>
  <c r="BPQ6" i="3" s="1"/>
  <c r="BPQ7" i="3" s="1"/>
  <c r="BPP5" i="3"/>
  <c r="BPP6" i="3" s="1"/>
  <c r="BPP7" i="3" s="1"/>
  <c r="BPO5" i="3"/>
  <c r="BPO6" i="3" s="1"/>
  <c r="BPO7" i="3" s="1"/>
  <c r="BPN5" i="3"/>
  <c r="BPN6" i="3" s="1"/>
  <c r="BPN7" i="3" s="1"/>
  <c r="BPM5" i="3"/>
  <c r="BPM6" i="3" s="1"/>
  <c r="BPM7" i="3" s="1"/>
  <c r="BPL5" i="3"/>
  <c r="BPL6" i="3" s="1"/>
  <c r="BPL7" i="3" s="1"/>
  <c r="BPK5" i="3"/>
  <c r="BPK6" i="3" s="1"/>
  <c r="BPK7" i="3" s="1"/>
  <c r="BPJ5" i="3"/>
  <c r="BPJ6" i="3" s="1"/>
  <c r="BPJ7" i="3" s="1"/>
  <c r="BPI5" i="3"/>
  <c r="BPI6" i="3" s="1"/>
  <c r="BPI7" i="3" s="1"/>
  <c r="BPH5" i="3"/>
  <c r="BPH6" i="3" s="1"/>
  <c r="BPH7" i="3" s="1"/>
  <c r="BPG5" i="3"/>
  <c r="BPG6" i="3" s="1"/>
  <c r="BPG7" i="3" s="1"/>
  <c r="BPF5" i="3"/>
  <c r="BPF6" i="3" s="1"/>
  <c r="BPF7" i="3" s="1"/>
  <c r="BPE5" i="3"/>
  <c r="BPE6" i="3" s="1"/>
  <c r="BPE7" i="3" s="1"/>
  <c r="BPD5" i="3"/>
  <c r="BPD6" i="3" s="1"/>
  <c r="BPD7" i="3" s="1"/>
  <c r="BPC5" i="3"/>
  <c r="BPC6" i="3" s="1"/>
  <c r="BPC7" i="3" s="1"/>
  <c r="BPB5" i="3"/>
  <c r="BPB6" i="3" s="1"/>
  <c r="BPB7" i="3" s="1"/>
  <c r="BPA5" i="3"/>
  <c r="BPA6" i="3" s="1"/>
  <c r="BPA7" i="3" s="1"/>
  <c r="BOZ5" i="3"/>
  <c r="BOZ6" i="3" s="1"/>
  <c r="BOZ7" i="3" s="1"/>
  <c r="BOY5" i="3"/>
  <c r="BOY6" i="3" s="1"/>
  <c r="BOY7" i="3" s="1"/>
  <c r="BOX5" i="3"/>
  <c r="BOX6" i="3" s="1"/>
  <c r="BOX7" i="3" s="1"/>
  <c r="BOW5" i="3"/>
  <c r="BOW6" i="3" s="1"/>
  <c r="BOW7" i="3" s="1"/>
  <c r="BOV5" i="3"/>
  <c r="BOV6" i="3" s="1"/>
  <c r="BOV7" i="3" s="1"/>
  <c r="BOU5" i="3"/>
  <c r="BOU6" i="3" s="1"/>
  <c r="BOU7" i="3" s="1"/>
  <c r="BOT5" i="3"/>
  <c r="BOT6" i="3" s="1"/>
  <c r="BOT7" i="3" s="1"/>
  <c r="BOS5" i="3"/>
  <c r="BOS6" i="3" s="1"/>
  <c r="BOS7" i="3" s="1"/>
  <c r="BOR5" i="3"/>
  <c r="BOR6" i="3" s="1"/>
  <c r="BOR7" i="3" s="1"/>
  <c r="BOQ5" i="3"/>
  <c r="BOQ6" i="3" s="1"/>
  <c r="BOQ7" i="3" s="1"/>
  <c r="BOP5" i="3"/>
  <c r="BOP6" i="3" s="1"/>
  <c r="BOP7" i="3" s="1"/>
  <c r="BOO5" i="3"/>
  <c r="BOO6" i="3" s="1"/>
  <c r="BOO7" i="3" s="1"/>
  <c r="BON5" i="3"/>
  <c r="BON6" i="3" s="1"/>
  <c r="BON7" i="3" s="1"/>
  <c r="BOM5" i="3"/>
  <c r="BOM6" i="3" s="1"/>
  <c r="BOM7" i="3" s="1"/>
  <c r="BOL5" i="3"/>
  <c r="BOL6" i="3" s="1"/>
  <c r="BOL7" i="3" s="1"/>
  <c r="BOK5" i="3"/>
  <c r="BOK6" i="3" s="1"/>
  <c r="BOK7" i="3" s="1"/>
  <c r="BOJ5" i="3"/>
  <c r="BOJ6" i="3" s="1"/>
  <c r="BOJ7" i="3" s="1"/>
  <c r="BOI5" i="3"/>
  <c r="BOI6" i="3" s="1"/>
  <c r="BOI7" i="3" s="1"/>
  <c r="BOH5" i="3"/>
  <c r="BOH6" i="3" s="1"/>
  <c r="BOH7" i="3" s="1"/>
  <c r="BOG5" i="3"/>
  <c r="BOG6" i="3" s="1"/>
  <c r="BOG7" i="3" s="1"/>
  <c r="BOF5" i="3"/>
  <c r="BOF6" i="3" s="1"/>
  <c r="BOF7" i="3" s="1"/>
  <c r="BOE5" i="3"/>
  <c r="BOE6" i="3" s="1"/>
  <c r="BOE7" i="3" s="1"/>
  <c r="BOD5" i="3"/>
  <c r="BOD6" i="3" s="1"/>
  <c r="BOD7" i="3" s="1"/>
  <c r="BOC5" i="3"/>
  <c r="BOC6" i="3" s="1"/>
  <c r="BOC7" i="3" s="1"/>
  <c r="BOB5" i="3"/>
  <c r="BOB6" i="3" s="1"/>
  <c r="BOB7" i="3" s="1"/>
  <c r="BOA5" i="3"/>
  <c r="BOA6" i="3" s="1"/>
  <c r="BOA7" i="3" s="1"/>
  <c r="BNZ5" i="3"/>
  <c r="BNZ6" i="3" s="1"/>
  <c r="BNZ7" i="3" s="1"/>
  <c r="BNY5" i="3"/>
  <c r="BNY6" i="3" s="1"/>
  <c r="BNY7" i="3" s="1"/>
  <c r="BNX5" i="3"/>
  <c r="BNX6" i="3" s="1"/>
  <c r="BNX7" i="3" s="1"/>
  <c r="BNW5" i="3"/>
  <c r="BNW6" i="3" s="1"/>
  <c r="BNW7" i="3" s="1"/>
  <c r="BNV5" i="3"/>
  <c r="BNV6" i="3" s="1"/>
  <c r="BNV7" i="3" s="1"/>
  <c r="BNU5" i="3"/>
  <c r="BNU6" i="3" s="1"/>
  <c r="BNU7" i="3" s="1"/>
  <c r="BNT5" i="3"/>
  <c r="BNT6" i="3" s="1"/>
  <c r="BNT7" i="3" s="1"/>
  <c r="BNS5" i="3"/>
  <c r="BNS6" i="3" s="1"/>
  <c r="BNS7" i="3" s="1"/>
  <c r="BNR5" i="3"/>
  <c r="BNR6" i="3" s="1"/>
  <c r="BNR7" i="3" s="1"/>
  <c r="BNQ5" i="3"/>
  <c r="BNQ6" i="3" s="1"/>
  <c r="BNQ7" i="3" s="1"/>
  <c r="BNP5" i="3"/>
  <c r="BNP6" i="3" s="1"/>
  <c r="BNP7" i="3" s="1"/>
  <c r="BNO5" i="3"/>
  <c r="BNO6" i="3" s="1"/>
  <c r="BNO7" i="3" s="1"/>
  <c r="BNN5" i="3"/>
  <c r="BNN6" i="3" s="1"/>
  <c r="BNN7" i="3" s="1"/>
  <c r="BNM5" i="3"/>
  <c r="BNM6" i="3" s="1"/>
  <c r="BNM7" i="3" s="1"/>
  <c r="BNL5" i="3"/>
  <c r="BNL6" i="3" s="1"/>
  <c r="BNL7" i="3" s="1"/>
  <c r="BNK5" i="3"/>
  <c r="BNK6" i="3" s="1"/>
  <c r="BNK7" i="3" s="1"/>
  <c r="BNJ5" i="3"/>
  <c r="BNJ6" i="3" s="1"/>
  <c r="BNJ7" i="3" s="1"/>
  <c r="BNI5" i="3"/>
  <c r="BNI6" i="3" s="1"/>
  <c r="BNI7" i="3" s="1"/>
  <c r="BNH5" i="3"/>
  <c r="BNH6" i="3" s="1"/>
  <c r="BNH7" i="3" s="1"/>
  <c r="BNG5" i="3"/>
  <c r="BNG6" i="3" s="1"/>
  <c r="BNG7" i="3" s="1"/>
  <c r="BNF5" i="3"/>
  <c r="BNF6" i="3" s="1"/>
  <c r="BNF7" i="3" s="1"/>
  <c r="BNE5" i="3"/>
  <c r="BNE6" i="3" s="1"/>
  <c r="BNE7" i="3" s="1"/>
  <c r="BND5" i="3"/>
  <c r="BND6" i="3" s="1"/>
  <c r="BND7" i="3" s="1"/>
  <c r="BNC5" i="3"/>
  <c r="BNC6" i="3" s="1"/>
  <c r="BNC7" i="3" s="1"/>
  <c r="BNB5" i="3"/>
  <c r="BNB6" i="3" s="1"/>
  <c r="BNB7" i="3" s="1"/>
  <c r="BNA5" i="3"/>
  <c r="BNA6" i="3" s="1"/>
  <c r="BNA7" i="3" s="1"/>
  <c r="BMZ5" i="3"/>
  <c r="BMZ6" i="3" s="1"/>
  <c r="BMZ7" i="3" s="1"/>
  <c r="BMY5" i="3"/>
  <c r="BMY6" i="3" s="1"/>
  <c r="BMY7" i="3" s="1"/>
  <c r="BMX5" i="3"/>
  <c r="BMX6" i="3" s="1"/>
  <c r="BMX7" i="3" s="1"/>
  <c r="BMW5" i="3"/>
  <c r="BMW6" i="3" s="1"/>
  <c r="BMW7" i="3" s="1"/>
  <c r="BMV5" i="3"/>
  <c r="BMV6" i="3" s="1"/>
  <c r="BMV7" i="3" s="1"/>
  <c r="BMU5" i="3"/>
  <c r="BMU6" i="3" s="1"/>
  <c r="BMU7" i="3" s="1"/>
  <c r="BMT5" i="3"/>
  <c r="BMT6" i="3" s="1"/>
  <c r="BMT7" i="3" s="1"/>
  <c r="BMS5" i="3"/>
  <c r="BMS6" i="3" s="1"/>
  <c r="BMS7" i="3" s="1"/>
  <c r="BMR5" i="3"/>
  <c r="BMR6" i="3" s="1"/>
  <c r="BMR7" i="3" s="1"/>
  <c r="BMQ5" i="3"/>
  <c r="BMQ6" i="3" s="1"/>
  <c r="BMQ7" i="3" s="1"/>
  <c r="BMP5" i="3"/>
  <c r="BMP6" i="3" s="1"/>
  <c r="BMP7" i="3" s="1"/>
  <c r="BMO5" i="3"/>
  <c r="BMO6" i="3" s="1"/>
  <c r="BMO7" i="3" s="1"/>
  <c r="BMN5" i="3"/>
  <c r="BMN6" i="3" s="1"/>
  <c r="BMN7" i="3" s="1"/>
  <c r="BMM5" i="3"/>
  <c r="BMM6" i="3" s="1"/>
  <c r="BMM7" i="3" s="1"/>
  <c r="BML5" i="3"/>
  <c r="BML6" i="3" s="1"/>
  <c r="BML7" i="3" s="1"/>
  <c r="BMK5" i="3"/>
  <c r="BMK6" i="3" s="1"/>
  <c r="BMK7" i="3" s="1"/>
  <c r="BMJ5" i="3"/>
  <c r="BMJ6" i="3" s="1"/>
  <c r="BMJ7" i="3" s="1"/>
  <c r="BMI5" i="3"/>
  <c r="BMI6" i="3" s="1"/>
  <c r="BMI7" i="3" s="1"/>
  <c r="BMH5" i="3"/>
  <c r="BMH6" i="3" s="1"/>
  <c r="BMH7" i="3" s="1"/>
  <c r="BMG5" i="3"/>
  <c r="BMG6" i="3" s="1"/>
  <c r="BMG7" i="3" s="1"/>
  <c r="BMF5" i="3"/>
  <c r="BMF6" i="3" s="1"/>
  <c r="BMF7" i="3" s="1"/>
  <c r="BME5" i="3"/>
  <c r="BME6" i="3" s="1"/>
  <c r="BME7" i="3" s="1"/>
  <c r="BMD5" i="3"/>
  <c r="BMD6" i="3" s="1"/>
  <c r="BMD7" i="3" s="1"/>
  <c r="BMC5" i="3"/>
  <c r="BMC6" i="3" s="1"/>
  <c r="BMC7" i="3" s="1"/>
  <c r="BMB5" i="3"/>
  <c r="BMB6" i="3" s="1"/>
  <c r="BMB7" i="3" s="1"/>
  <c r="BMA5" i="3"/>
  <c r="BMA6" i="3" s="1"/>
  <c r="BMA7" i="3" s="1"/>
  <c r="BLZ5" i="3"/>
  <c r="BLZ6" i="3" s="1"/>
  <c r="BLZ7" i="3" s="1"/>
  <c r="BLY5" i="3"/>
  <c r="BLY6" i="3" s="1"/>
  <c r="BLY7" i="3" s="1"/>
  <c r="BLX5" i="3"/>
  <c r="BLX6" i="3" s="1"/>
  <c r="BLX7" i="3" s="1"/>
  <c r="BLW5" i="3"/>
  <c r="BLW6" i="3" s="1"/>
  <c r="BLW7" i="3" s="1"/>
  <c r="BLV5" i="3"/>
  <c r="BLV6" i="3" s="1"/>
  <c r="BLV7" i="3" s="1"/>
  <c r="BLU5" i="3"/>
  <c r="BLU6" i="3" s="1"/>
  <c r="BLU7" i="3" s="1"/>
  <c r="BLT5" i="3"/>
  <c r="BLT6" i="3" s="1"/>
  <c r="BLT7" i="3" s="1"/>
  <c r="BLS5" i="3"/>
  <c r="BLS6" i="3" s="1"/>
  <c r="BLS7" i="3" s="1"/>
  <c r="BLR5" i="3"/>
  <c r="BLR6" i="3" s="1"/>
  <c r="BLR7" i="3" s="1"/>
  <c r="BLQ5" i="3"/>
  <c r="BLQ6" i="3" s="1"/>
  <c r="BLQ7" i="3" s="1"/>
  <c r="BLP5" i="3"/>
  <c r="BLP6" i="3" s="1"/>
  <c r="BLP7" i="3" s="1"/>
  <c r="BLO5" i="3"/>
  <c r="BLO6" i="3" s="1"/>
  <c r="BLO7" i="3" s="1"/>
  <c r="BLN5" i="3"/>
  <c r="BLN6" i="3" s="1"/>
  <c r="BLN7" i="3" s="1"/>
  <c r="BLM5" i="3"/>
  <c r="BLM6" i="3" s="1"/>
  <c r="BLM7" i="3" s="1"/>
  <c r="BLL5" i="3"/>
  <c r="BLL6" i="3" s="1"/>
  <c r="BLL7" i="3" s="1"/>
  <c r="BLK5" i="3"/>
  <c r="BLK6" i="3" s="1"/>
  <c r="BLK7" i="3" s="1"/>
  <c r="BLJ5" i="3"/>
  <c r="BLJ6" i="3" s="1"/>
  <c r="BLJ7" i="3" s="1"/>
  <c r="BLI5" i="3"/>
  <c r="BLI6" i="3" s="1"/>
  <c r="BLI7" i="3" s="1"/>
  <c r="BLH5" i="3"/>
  <c r="BLH6" i="3" s="1"/>
  <c r="BLH7" i="3" s="1"/>
  <c r="BLG5" i="3"/>
  <c r="BLG6" i="3" s="1"/>
  <c r="BLG7" i="3" s="1"/>
  <c r="BLF5" i="3"/>
  <c r="BLF6" i="3" s="1"/>
  <c r="BLF7" i="3" s="1"/>
  <c r="BLE5" i="3"/>
  <c r="BLE6" i="3" s="1"/>
  <c r="BLE7" i="3" s="1"/>
  <c r="BLD5" i="3"/>
  <c r="BLD6" i="3" s="1"/>
  <c r="BLD7" i="3" s="1"/>
  <c r="BLC5" i="3"/>
  <c r="BLC6" i="3" s="1"/>
  <c r="BLC7" i="3" s="1"/>
  <c r="BLB5" i="3"/>
  <c r="BLB6" i="3" s="1"/>
  <c r="BLB7" i="3" s="1"/>
  <c r="BLA5" i="3"/>
  <c r="BLA6" i="3" s="1"/>
  <c r="BLA7" i="3" s="1"/>
  <c r="BKZ5" i="3"/>
  <c r="BKZ6" i="3" s="1"/>
  <c r="BKZ7" i="3" s="1"/>
  <c r="BKY5" i="3"/>
  <c r="BKY6" i="3" s="1"/>
  <c r="BKY7" i="3" s="1"/>
  <c r="BKX5" i="3"/>
  <c r="BKX6" i="3" s="1"/>
  <c r="BKX7" i="3" s="1"/>
  <c r="BKW5" i="3"/>
  <c r="BKW6" i="3" s="1"/>
  <c r="BKW7" i="3" s="1"/>
  <c r="BKV5" i="3"/>
  <c r="BKV6" i="3" s="1"/>
  <c r="BKV7" i="3" s="1"/>
  <c r="BKU5" i="3"/>
  <c r="BKU6" i="3" s="1"/>
  <c r="BKU7" i="3" s="1"/>
  <c r="BKT5" i="3"/>
  <c r="BKT6" i="3" s="1"/>
  <c r="BKT7" i="3" s="1"/>
  <c r="BKS5" i="3"/>
  <c r="BKS6" i="3" s="1"/>
  <c r="BKS7" i="3" s="1"/>
  <c r="BKR5" i="3"/>
  <c r="BKR6" i="3" s="1"/>
  <c r="BKR7" i="3" s="1"/>
  <c r="BKQ5" i="3"/>
  <c r="BKQ6" i="3" s="1"/>
  <c r="BKQ7" i="3" s="1"/>
  <c r="BKP5" i="3"/>
  <c r="BKP6" i="3" s="1"/>
  <c r="BKP7" i="3" s="1"/>
  <c r="BKO5" i="3"/>
  <c r="BKO6" i="3" s="1"/>
  <c r="BKO7" i="3" s="1"/>
  <c r="BKN5" i="3"/>
  <c r="BKN6" i="3" s="1"/>
  <c r="BKN7" i="3" s="1"/>
  <c r="BKM5" i="3"/>
  <c r="BKM6" i="3" s="1"/>
  <c r="BKM7" i="3" s="1"/>
  <c r="BKL5" i="3"/>
  <c r="BKL6" i="3" s="1"/>
  <c r="BKL7" i="3" s="1"/>
  <c r="BKK5" i="3"/>
  <c r="BKK6" i="3" s="1"/>
  <c r="BKK7" i="3" s="1"/>
  <c r="BKJ5" i="3"/>
  <c r="BKJ6" i="3" s="1"/>
  <c r="BKJ7" i="3" s="1"/>
  <c r="BKI5" i="3"/>
  <c r="BKI6" i="3" s="1"/>
  <c r="BKI7" i="3" s="1"/>
  <c r="BKH5" i="3"/>
  <c r="BKH6" i="3" s="1"/>
  <c r="BKH7" i="3" s="1"/>
  <c r="BKG5" i="3"/>
  <c r="BKG6" i="3" s="1"/>
  <c r="BKG7" i="3" s="1"/>
  <c r="BKF5" i="3"/>
  <c r="BKF6" i="3" s="1"/>
  <c r="BKF7" i="3" s="1"/>
  <c r="BKE5" i="3"/>
  <c r="BKE6" i="3" s="1"/>
  <c r="BKE7" i="3" s="1"/>
  <c r="BKD5" i="3"/>
  <c r="BKD6" i="3" s="1"/>
  <c r="BKD7" i="3" s="1"/>
  <c r="BKC5" i="3"/>
  <c r="BKC6" i="3" s="1"/>
  <c r="BKC7" i="3" s="1"/>
  <c r="BKB5" i="3"/>
  <c r="BKB6" i="3" s="1"/>
  <c r="BKB7" i="3" s="1"/>
  <c r="BKA5" i="3"/>
  <c r="BKA6" i="3" s="1"/>
  <c r="BKA7" i="3" s="1"/>
  <c r="BJZ5" i="3"/>
  <c r="BJZ6" i="3" s="1"/>
  <c r="BJZ7" i="3" s="1"/>
  <c r="BJY5" i="3"/>
  <c r="BJY6" i="3" s="1"/>
  <c r="BJY7" i="3" s="1"/>
  <c r="BJX5" i="3"/>
  <c r="BJX6" i="3" s="1"/>
  <c r="BJX7" i="3" s="1"/>
  <c r="BJW5" i="3"/>
  <c r="BJW6" i="3" s="1"/>
  <c r="BJW7" i="3" s="1"/>
  <c r="BJV5" i="3"/>
  <c r="BJV6" i="3" s="1"/>
  <c r="BJV7" i="3" s="1"/>
  <c r="BJU5" i="3"/>
  <c r="BJU6" i="3" s="1"/>
  <c r="BJU7" i="3" s="1"/>
  <c r="BJT5" i="3"/>
  <c r="BJT6" i="3" s="1"/>
  <c r="BJT7" i="3" s="1"/>
  <c r="BJS5" i="3"/>
  <c r="BJS6" i="3" s="1"/>
  <c r="BJS7" i="3" s="1"/>
  <c r="BJR5" i="3"/>
  <c r="BJR6" i="3" s="1"/>
  <c r="BJR7" i="3" s="1"/>
  <c r="BJQ5" i="3"/>
  <c r="BJQ6" i="3" s="1"/>
  <c r="BJQ7" i="3" s="1"/>
  <c r="BJP5" i="3"/>
  <c r="BJP6" i="3" s="1"/>
  <c r="BJP7" i="3" s="1"/>
  <c r="BJO5" i="3"/>
  <c r="BJO6" i="3" s="1"/>
  <c r="BJO7" i="3" s="1"/>
  <c r="BJN5" i="3"/>
  <c r="BJN6" i="3" s="1"/>
  <c r="BJN7" i="3" s="1"/>
  <c r="BJM5" i="3"/>
  <c r="BJM6" i="3" s="1"/>
  <c r="BJM7" i="3" s="1"/>
  <c r="BJL5" i="3"/>
  <c r="BJL6" i="3" s="1"/>
  <c r="BJL7" i="3" s="1"/>
  <c r="BJK5" i="3"/>
  <c r="BJK6" i="3" s="1"/>
  <c r="BJK7" i="3" s="1"/>
  <c r="BJJ5" i="3"/>
  <c r="BJJ6" i="3" s="1"/>
  <c r="BJJ7" i="3" s="1"/>
  <c r="BJI5" i="3"/>
  <c r="BJI6" i="3" s="1"/>
  <c r="BJI7" i="3" s="1"/>
  <c r="BJH5" i="3"/>
  <c r="BJH6" i="3" s="1"/>
  <c r="BJH7" i="3" s="1"/>
  <c r="BJG5" i="3"/>
  <c r="BJG6" i="3" s="1"/>
  <c r="BJG7" i="3" s="1"/>
  <c r="BJF5" i="3"/>
  <c r="BJF6" i="3" s="1"/>
  <c r="BJF7" i="3" s="1"/>
  <c r="BJE5" i="3"/>
  <c r="BJE6" i="3" s="1"/>
  <c r="BJE7" i="3" s="1"/>
  <c r="BJD5" i="3"/>
  <c r="BJD6" i="3" s="1"/>
  <c r="BJD7" i="3" s="1"/>
  <c r="BJC5" i="3"/>
  <c r="BJC6" i="3" s="1"/>
  <c r="BJC7" i="3" s="1"/>
  <c r="BJB5" i="3"/>
  <c r="BJB6" i="3" s="1"/>
  <c r="BJB7" i="3" s="1"/>
  <c r="BJA5" i="3"/>
  <c r="BJA6" i="3" s="1"/>
  <c r="BJA7" i="3" s="1"/>
  <c r="BIZ5" i="3"/>
  <c r="BIZ6" i="3" s="1"/>
  <c r="BIZ7" i="3" s="1"/>
  <c r="BIY5" i="3"/>
  <c r="BIY6" i="3" s="1"/>
  <c r="BIY7" i="3" s="1"/>
  <c r="BIX5" i="3"/>
  <c r="BIX6" i="3" s="1"/>
  <c r="BIX7" i="3" s="1"/>
  <c r="BIW5" i="3"/>
  <c r="BIW6" i="3" s="1"/>
  <c r="BIW7" i="3" s="1"/>
  <c r="BIV5" i="3"/>
  <c r="BIV6" i="3" s="1"/>
  <c r="BIV7" i="3" s="1"/>
  <c r="BIU5" i="3"/>
  <c r="BIU6" i="3" s="1"/>
  <c r="BIU7" i="3" s="1"/>
  <c r="BIT5" i="3"/>
  <c r="BIT6" i="3" s="1"/>
  <c r="BIT7" i="3" s="1"/>
  <c r="BIS5" i="3"/>
  <c r="BIS6" i="3" s="1"/>
  <c r="BIS7" i="3" s="1"/>
  <c r="BIR5" i="3"/>
  <c r="BIR6" i="3" s="1"/>
  <c r="BIR7" i="3" s="1"/>
  <c r="BIQ5" i="3"/>
  <c r="BIQ6" i="3" s="1"/>
  <c r="BIQ7" i="3" s="1"/>
  <c r="BIP5" i="3"/>
  <c r="BIP6" i="3" s="1"/>
  <c r="BIP7" i="3" s="1"/>
  <c r="BIO5" i="3"/>
  <c r="BIO6" i="3" s="1"/>
  <c r="BIO7" i="3" s="1"/>
  <c r="BIN5" i="3"/>
  <c r="BIN6" i="3" s="1"/>
  <c r="BIN7" i="3" s="1"/>
  <c r="BIM5" i="3"/>
  <c r="BIM6" i="3" s="1"/>
  <c r="BIM7" i="3" s="1"/>
  <c r="BIL5" i="3"/>
  <c r="BIL6" i="3" s="1"/>
  <c r="BIL7" i="3" s="1"/>
  <c r="BIK5" i="3"/>
  <c r="BIK6" i="3" s="1"/>
  <c r="BIK7" i="3" s="1"/>
  <c r="BIJ5" i="3"/>
  <c r="BIJ6" i="3" s="1"/>
  <c r="BIJ7" i="3" s="1"/>
  <c r="BII5" i="3"/>
  <c r="BII6" i="3" s="1"/>
  <c r="BII7" i="3" s="1"/>
  <c r="BIH5" i="3"/>
  <c r="BIH6" i="3" s="1"/>
  <c r="BIH7" i="3" s="1"/>
  <c r="BIG5" i="3"/>
  <c r="BIG6" i="3" s="1"/>
  <c r="BIG7" i="3" s="1"/>
  <c r="BIF5" i="3"/>
  <c r="BIF6" i="3" s="1"/>
  <c r="BIF7" i="3" s="1"/>
  <c r="BIE5" i="3"/>
  <c r="BIE6" i="3" s="1"/>
  <c r="BIE7" i="3" s="1"/>
  <c r="BID5" i="3"/>
  <c r="BID6" i="3" s="1"/>
  <c r="BID7" i="3" s="1"/>
  <c r="BIC5" i="3"/>
  <c r="BIC6" i="3" s="1"/>
  <c r="BIC7" i="3" s="1"/>
  <c r="BIB5" i="3"/>
  <c r="BIB6" i="3" s="1"/>
  <c r="BIB7" i="3" s="1"/>
  <c r="BIA5" i="3"/>
  <c r="BIA6" i="3" s="1"/>
  <c r="BIA7" i="3" s="1"/>
  <c r="BHZ5" i="3"/>
  <c r="BHZ6" i="3" s="1"/>
  <c r="BHZ7" i="3" s="1"/>
  <c r="BHY5" i="3"/>
  <c r="BHY6" i="3" s="1"/>
  <c r="BHY7" i="3" s="1"/>
  <c r="BHX5" i="3"/>
  <c r="BHX6" i="3" s="1"/>
  <c r="BHX7" i="3" s="1"/>
  <c r="BHW5" i="3"/>
  <c r="BHW6" i="3" s="1"/>
  <c r="BHW7" i="3" s="1"/>
  <c r="BHV5" i="3"/>
  <c r="BHV6" i="3" s="1"/>
  <c r="BHV7" i="3" s="1"/>
  <c r="BHU5" i="3"/>
  <c r="BHU6" i="3" s="1"/>
  <c r="BHU7" i="3" s="1"/>
  <c r="BHT5" i="3"/>
  <c r="BHT6" i="3" s="1"/>
  <c r="BHT7" i="3" s="1"/>
  <c r="BHS5" i="3"/>
  <c r="BHS6" i="3" s="1"/>
  <c r="BHS7" i="3" s="1"/>
  <c r="BHR5" i="3"/>
  <c r="BHR6" i="3" s="1"/>
  <c r="BHR7" i="3" s="1"/>
  <c r="BHQ5" i="3"/>
  <c r="BHQ6" i="3" s="1"/>
  <c r="BHQ7" i="3" s="1"/>
  <c r="BHP5" i="3"/>
  <c r="BHP6" i="3" s="1"/>
  <c r="BHP7" i="3" s="1"/>
  <c r="BHO5" i="3"/>
  <c r="BHO6" i="3" s="1"/>
  <c r="BHO7" i="3" s="1"/>
  <c r="BHN5" i="3"/>
  <c r="BHN6" i="3" s="1"/>
  <c r="BHN7" i="3" s="1"/>
  <c r="BHM5" i="3"/>
  <c r="BHM6" i="3" s="1"/>
  <c r="BHM7" i="3" s="1"/>
  <c r="BHL5" i="3"/>
  <c r="BHL6" i="3" s="1"/>
  <c r="BHL7" i="3" s="1"/>
  <c r="BHK5" i="3"/>
  <c r="BHK6" i="3" s="1"/>
  <c r="BHK7" i="3" s="1"/>
  <c r="BHJ5" i="3"/>
  <c r="BHJ6" i="3" s="1"/>
  <c r="BHJ7" i="3" s="1"/>
  <c r="BHI5" i="3"/>
  <c r="BHI6" i="3" s="1"/>
  <c r="BHI7" i="3" s="1"/>
  <c r="BHH5" i="3"/>
  <c r="BHH6" i="3" s="1"/>
  <c r="BHH7" i="3" s="1"/>
  <c r="BHG5" i="3"/>
  <c r="BHG6" i="3" s="1"/>
  <c r="BHG7" i="3" s="1"/>
  <c r="BHF5" i="3"/>
  <c r="BHF6" i="3" s="1"/>
  <c r="BHF7" i="3" s="1"/>
  <c r="BHE5" i="3"/>
  <c r="BHE6" i="3" s="1"/>
  <c r="BHE7" i="3" s="1"/>
  <c r="BHD5" i="3"/>
  <c r="BHD6" i="3" s="1"/>
  <c r="BHD7" i="3" s="1"/>
  <c r="BHC5" i="3"/>
  <c r="BHC6" i="3" s="1"/>
  <c r="BHC7" i="3" s="1"/>
  <c r="BHB5" i="3"/>
  <c r="BHB6" i="3" s="1"/>
  <c r="BHB7" i="3" s="1"/>
  <c r="BHA5" i="3"/>
  <c r="BHA6" i="3" s="1"/>
  <c r="BHA7" i="3" s="1"/>
  <c r="BGZ5" i="3"/>
  <c r="BGZ6" i="3" s="1"/>
  <c r="BGZ7" i="3" s="1"/>
  <c r="BGY5" i="3"/>
  <c r="BGY6" i="3" s="1"/>
  <c r="BGY7" i="3" s="1"/>
  <c r="BGX5" i="3"/>
  <c r="BGX6" i="3" s="1"/>
  <c r="BGX7" i="3" s="1"/>
  <c r="BGW5" i="3"/>
  <c r="BGW6" i="3" s="1"/>
  <c r="BGW7" i="3" s="1"/>
  <c r="BGV5" i="3"/>
  <c r="BGV6" i="3" s="1"/>
  <c r="BGV7" i="3" s="1"/>
  <c r="BGU5" i="3"/>
  <c r="BGU6" i="3" s="1"/>
  <c r="BGU7" i="3" s="1"/>
  <c r="BGT5" i="3"/>
  <c r="BGT6" i="3" s="1"/>
  <c r="BGT7" i="3" s="1"/>
  <c r="BGS5" i="3"/>
  <c r="BGS6" i="3" s="1"/>
  <c r="BGS7" i="3" s="1"/>
  <c r="BGR5" i="3"/>
  <c r="BGR6" i="3" s="1"/>
  <c r="BGR7" i="3" s="1"/>
  <c r="BGQ5" i="3"/>
  <c r="BGQ6" i="3" s="1"/>
  <c r="BGQ7" i="3" s="1"/>
  <c r="BGP5" i="3"/>
  <c r="BGP6" i="3" s="1"/>
  <c r="BGP7" i="3" s="1"/>
  <c r="BGO5" i="3"/>
  <c r="BGO6" i="3" s="1"/>
  <c r="BGO7" i="3" s="1"/>
  <c r="BGN5" i="3"/>
  <c r="BGN6" i="3" s="1"/>
  <c r="BGN7" i="3" s="1"/>
  <c r="BGM5" i="3"/>
  <c r="BGM6" i="3" s="1"/>
  <c r="BGM7" i="3" s="1"/>
  <c r="BGL5" i="3"/>
  <c r="BGL6" i="3" s="1"/>
  <c r="BGL7" i="3" s="1"/>
  <c r="BGK5" i="3"/>
  <c r="BGK6" i="3" s="1"/>
  <c r="BGK7" i="3" s="1"/>
  <c r="BGJ5" i="3"/>
  <c r="BGJ6" i="3" s="1"/>
  <c r="BGJ7" i="3" s="1"/>
  <c r="BGI5" i="3"/>
  <c r="BGI6" i="3" s="1"/>
  <c r="BGI7" i="3" s="1"/>
  <c r="BGH5" i="3"/>
  <c r="BGH6" i="3" s="1"/>
  <c r="BGH7" i="3" s="1"/>
  <c r="BGG5" i="3"/>
  <c r="BGG6" i="3" s="1"/>
  <c r="BGG7" i="3" s="1"/>
  <c r="BGF5" i="3"/>
  <c r="BGF6" i="3" s="1"/>
  <c r="BGF7" i="3" s="1"/>
  <c r="BGE5" i="3"/>
  <c r="BGE6" i="3" s="1"/>
  <c r="BGE7" i="3" s="1"/>
  <c r="BGD5" i="3"/>
  <c r="BGD6" i="3" s="1"/>
  <c r="BGD7" i="3" s="1"/>
  <c r="BGC5" i="3"/>
  <c r="BGC6" i="3" s="1"/>
  <c r="BGC7" i="3" s="1"/>
  <c r="BGB5" i="3"/>
  <c r="BGB6" i="3" s="1"/>
  <c r="BGB7" i="3" s="1"/>
  <c r="BGA5" i="3"/>
  <c r="BGA6" i="3" s="1"/>
  <c r="BGA7" i="3" s="1"/>
  <c r="BFZ5" i="3"/>
  <c r="BFZ6" i="3" s="1"/>
  <c r="BFZ7" i="3" s="1"/>
  <c r="BFY5" i="3"/>
  <c r="BFY6" i="3" s="1"/>
  <c r="BFY7" i="3" s="1"/>
  <c r="BFX5" i="3"/>
  <c r="BFX6" i="3" s="1"/>
  <c r="BFX7" i="3" s="1"/>
  <c r="BFW5" i="3"/>
  <c r="BFW6" i="3" s="1"/>
  <c r="BFW7" i="3" s="1"/>
  <c r="BFV5" i="3"/>
  <c r="BFV6" i="3" s="1"/>
  <c r="BFV7" i="3" s="1"/>
  <c r="BFU5" i="3"/>
  <c r="BFU6" i="3" s="1"/>
  <c r="BFU7" i="3" s="1"/>
  <c r="BFT5" i="3"/>
  <c r="BFT6" i="3" s="1"/>
  <c r="BFT7" i="3" s="1"/>
  <c r="BFS5" i="3"/>
  <c r="BFS6" i="3" s="1"/>
  <c r="BFS7" i="3" s="1"/>
  <c r="BFR5" i="3"/>
  <c r="BFR6" i="3" s="1"/>
  <c r="BFR7" i="3" s="1"/>
  <c r="BFQ5" i="3"/>
  <c r="BFQ6" i="3" s="1"/>
  <c r="BFQ7" i="3" s="1"/>
  <c r="BFP5" i="3"/>
  <c r="BFP6" i="3" s="1"/>
  <c r="BFP7" i="3" s="1"/>
  <c r="BFO5" i="3"/>
  <c r="BFO6" i="3" s="1"/>
  <c r="BFO7" i="3" s="1"/>
  <c r="BFN5" i="3"/>
  <c r="BFN6" i="3" s="1"/>
  <c r="BFN7" i="3" s="1"/>
  <c r="BFM5" i="3"/>
  <c r="BFM6" i="3" s="1"/>
  <c r="BFM7" i="3" s="1"/>
  <c r="BFL5" i="3"/>
  <c r="BFL6" i="3" s="1"/>
  <c r="BFL7" i="3" s="1"/>
  <c r="BFK5" i="3"/>
  <c r="BFK6" i="3" s="1"/>
  <c r="BFK7" i="3" s="1"/>
  <c r="BFJ5" i="3"/>
  <c r="BFJ6" i="3" s="1"/>
  <c r="BFJ7" i="3" s="1"/>
  <c r="BFI5" i="3"/>
  <c r="BFI6" i="3" s="1"/>
  <c r="BFI7" i="3" s="1"/>
  <c r="BFH5" i="3"/>
  <c r="BFH6" i="3" s="1"/>
  <c r="BFH7" i="3" s="1"/>
  <c r="BFG5" i="3"/>
  <c r="BFG6" i="3" s="1"/>
  <c r="BFG7" i="3" s="1"/>
  <c r="BFF5" i="3"/>
  <c r="BFF6" i="3" s="1"/>
  <c r="BFF7" i="3" s="1"/>
  <c r="BFE5" i="3"/>
  <c r="BFE6" i="3" s="1"/>
  <c r="BFE7" i="3" s="1"/>
  <c r="BFD5" i="3"/>
  <c r="BFD6" i="3" s="1"/>
  <c r="BFD7" i="3" s="1"/>
  <c r="BFC5" i="3"/>
  <c r="BFC6" i="3" s="1"/>
  <c r="BFC7" i="3" s="1"/>
  <c r="BFB5" i="3"/>
  <c r="BFB6" i="3" s="1"/>
  <c r="BFB7" i="3" s="1"/>
  <c r="BFA5" i="3"/>
  <c r="BFA6" i="3" s="1"/>
  <c r="BFA7" i="3" s="1"/>
  <c r="BEZ5" i="3"/>
  <c r="BEZ6" i="3" s="1"/>
  <c r="BEZ7" i="3" s="1"/>
  <c r="BEY5" i="3"/>
  <c r="BEY6" i="3" s="1"/>
  <c r="BEY7" i="3" s="1"/>
  <c r="BEX5" i="3"/>
  <c r="BEX6" i="3" s="1"/>
  <c r="BEX7" i="3" s="1"/>
  <c r="BEW5" i="3"/>
  <c r="BEW6" i="3" s="1"/>
  <c r="BEW7" i="3" s="1"/>
  <c r="BEV5" i="3"/>
  <c r="BEV6" i="3" s="1"/>
  <c r="BEV7" i="3" s="1"/>
  <c r="BEU5" i="3"/>
  <c r="BEU6" i="3" s="1"/>
  <c r="BEU7" i="3" s="1"/>
  <c r="BET5" i="3"/>
  <c r="BET6" i="3" s="1"/>
  <c r="BET7" i="3" s="1"/>
  <c r="BES5" i="3"/>
  <c r="BES6" i="3" s="1"/>
  <c r="BES7" i="3" s="1"/>
  <c r="BER5" i="3"/>
  <c r="BER6" i="3" s="1"/>
  <c r="BER7" i="3" s="1"/>
  <c r="BEQ5" i="3"/>
  <c r="BEQ6" i="3" s="1"/>
  <c r="BEQ7" i="3" s="1"/>
  <c r="BEP5" i="3"/>
  <c r="BEP6" i="3" s="1"/>
  <c r="BEP7" i="3" s="1"/>
  <c r="BEO5" i="3"/>
  <c r="BEO6" i="3" s="1"/>
  <c r="BEO7" i="3" s="1"/>
  <c r="BEN5" i="3"/>
  <c r="BEN6" i="3" s="1"/>
  <c r="BEN7" i="3" s="1"/>
  <c r="BEM5" i="3"/>
  <c r="BEM6" i="3" s="1"/>
  <c r="BEM7" i="3" s="1"/>
  <c r="BEL5" i="3"/>
  <c r="BEL6" i="3" s="1"/>
  <c r="BEL7" i="3" s="1"/>
  <c r="BEK5" i="3"/>
  <c r="BEK6" i="3" s="1"/>
  <c r="BEK7" i="3" s="1"/>
  <c r="BEJ5" i="3"/>
  <c r="BEJ6" i="3" s="1"/>
  <c r="BEJ7" i="3" s="1"/>
  <c r="BEI5" i="3"/>
  <c r="BEI6" i="3" s="1"/>
  <c r="BEI7" i="3" s="1"/>
  <c r="BEH5" i="3"/>
  <c r="BEH6" i="3" s="1"/>
  <c r="BEH7" i="3" s="1"/>
  <c r="BEG5" i="3"/>
  <c r="BEG6" i="3" s="1"/>
  <c r="BEG7" i="3" s="1"/>
  <c r="BEF5" i="3"/>
  <c r="BEF6" i="3" s="1"/>
  <c r="BEF7" i="3" s="1"/>
  <c r="BEE5" i="3"/>
  <c r="BEE6" i="3" s="1"/>
  <c r="BEE7" i="3" s="1"/>
  <c r="BED5" i="3"/>
  <c r="BED6" i="3" s="1"/>
  <c r="BED7" i="3" s="1"/>
  <c r="BEC5" i="3"/>
  <c r="BEC6" i="3" s="1"/>
  <c r="BEC7" i="3" s="1"/>
  <c r="BEB5" i="3"/>
  <c r="BEB6" i="3" s="1"/>
  <c r="BEB7" i="3" s="1"/>
  <c r="BEA5" i="3"/>
  <c r="BEA6" i="3" s="1"/>
  <c r="BEA7" i="3" s="1"/>
  <c r="BDZ5" i="3"/>
  <c r="BDZ6" i="3" s="1"/>
  <c r="BDZ7" i="3" s="1"/>
  <c r="BDY5" i="3"/>
  <c r="BDY6" i="3" s="1"/>
  <c r="BDY7" i="3" s="1"/>
  <c r="BDX5" i="3"/>
  <c r="BDX6" i="3" s="1"/>
  <c r="BDX7" i="3" s="1"/>
  <c r="BDW5" i="3"/>
  <c r="BDW6" i="3" s="1"/>
  <c r="BDW7" i="3" s="1"/>
  <c r="BDV5" i="3"/>
  <c r="BDV6" i="3" s="1"/>
  <c r="BDV7" i="3" s="1"/>
  <c r="BDU5" i="3"/>
  <c r="BDU6" i="3" s="1"/>
  <c r="BDU7" i="3" s="1"/>
  <c r="BDT5" i="3"/>
  <c r="BDT6" i="3" s="1"/>
  <c r="BDT7" i="3" s="1"/>
  <c r="BDS5" i="3"/>
  <c r="BDS6" i="3" s="1"/>
  <c r="BDS7" i="3" s="1"/>
  <c r="BDR5" i="3"/>
  <c r="BDR6" i="3" s="1"/>
  <c r="BDR7" i="3" s="1"/>
  <c r="BDQ5" i="3"/>
  <c r="BDQ6" i="3" s="1"/>
  <c r="BDQ7" i="3" s="1"/>
  <c r="BDP5" i="3"/>
  <c r="BDP6" i="3" s="1"/>
  <c r="BDP7" i="3" s="1"/>
  <c r="BDO5" i="3"/>
  <c r="BDO6" i="3" s="1"/>
  <c r="BDO7" i="3" s="1"/>
  <c r="BDN5" i="3"/>
  <c r="BDN6" i="3" s="1"/>
  <c r="BDN7" i="3" s="1"/>
  <c r="BDM5" i="3"/>
  <c r="BDM6" i="3" s="1"/>
  <c r="BDM7" i="3" s="1"/>
  <c r="BDL5" i="3"/>
  <c r="BDL6" i="3" s="1"/>
  <c r="BDL7" i="3" s="1"/>
  <c r="BDK5" i="3"/>
  <c r="BDK6" i="3" s="1"/>
  <c r="BDK7" i="3" s="1"/>
  <c r="BDJ5" i="3"/>
  <c r="BDJ6" i="3" s="1"/>
  <c r="BDJ7" i="3" s="1"/>
  <c r="BDI5" i="3"/>
  <c r="BDI6" i="3" s="1"/>
  <c r="BDI7" i="3" s="1"/>
  <c r="BDH5" i="3"/>
  <c r="BDH6" i="3" s="1"/>
  <c r="BDH7" i="3" s="1"/>
  <c r="BDG5" i="3"/>
  <c r="BDG6" i="3" s="1"/>
  <c r="BDG7" i="3" s="1"/>
  <c r="BDF5" i="3"/>
  <c r="BDF6" i="3" s="1"/>
  <c r="BDF7" i="3" s="1"/>
  <c r="BDE5" i="3"/>
  <c r="BDE6" i="3" s="1"/>
  <c r="BDE7" i="3" s="1"/>
  <c r="BDD5" i="3"/>
  <c r="BDD6" i="3" s="1"/>
  <c r="BDD7" i="3" s="1"/>
  <c r="BDC5" i="3"/>
  <c r="BDC6" i="3" s="1"/>
  <c r="BDC7" i="3" s="1"/>
  <c r="BDB5" i="3"/>
  <c r="BDB6" i="3" s="1"/>
  <c r="BDB7" i="3" s="1"/>
  <c r="BDA5" i="3"/>
  <c r="BDA6" i="3" s="1"/>
  <c r="BDA7" i="3" s="1"/>
  <c r="BCZ5" i="3"/>
  <c r="BCZ6" i="3" s="1"/>
  <c r="BCZ7" i="3" s="1"/>
  <c r="BCY5" i="3"/>
  <c r="BCY6" i="3" s="1"/>
  <c r="BCY7" i="3" s="1"/>
  <c r="BCX5" i="3"/>
  <c r="BCX6" i="3" s="1"/>
  <c r="BCX7" i="3" s="1"/>
  <c r="BCW5" i="3"/>
  <c r="BCW6" i="3" s="1"/>
  <c r="BCW7" i="3" s="1"/>
  <c r="BCV5" i="3"/>
  <c r="BCV6" i="3" s="1"/>
  <c r="BCV7" i="3" s="1"/>
  <c r="BCU5" i="3"/>
  <c r="BCU6" i="3" s="1"/>
  <c r="BCU7" i="3" s="1"/>
  <c r="BCT5" i="3"/>
  <c r="BCT6" i="3" s="1"/>
  <c r="BCT7" i="3" s="1"/>
  <c r="BCS5" i="3"/>
  <c r="BCS6" i="3" s="1"/>
  <c r="BCS7" i="3" s="1"/>
  <c r="BCR5" i="3"/>
  <c r="BCR6" i="3" s="1"/>
  <c r="BCR7" i="3" s="1"/>
  <c r="BCQ5" i="3"/>
  <c r="BCQ6" i="3" s="1"/>
  <c r="BCQ7" i="3" s="1"/>
  <c r="BCP5" i="3"/>
  <c r="BCP6" i="3" s="1"/>
  <c r="BCP7" i="3" s="1"/>
  <c r="BCO5" i="3"/>
  <c r="BCO6" i="3" s="1"/>
  <c r="BCO7" i="3" s="1"/>
  <c r="BCN5" i="3"/>
  <c r="BCN6" i="3" s="1"/>
  <c r="BCN7" i="3" s="1"/>
  <c r="BCM5" i="3"/>
  <c r="BCM6" i="3" s="1"/>
  <c r="BCM7" i="3" s="1"/>
  <c r="BCL5" i="3"/>
  <c r="BCL6" i="3" s="1"/>
  <c r="BCL7" i="3" s="1"/>
  <c r="BCK5" i="3"/>
  <c r="BCK6" i="3" s="1"/>
  <c r="BCK7" i="3" s="1"/>
  <c r="BCJ5" i="3"/>
  <c r="BCJ6" i="3" s="1"/>
  <c r="BCJ7" i="3" s="1"/>
  <c r="BCI5" i="3"/>
  <c r="BCI6" i="3" s="1"/>
  <c r="BCI7" i="3" s="1"/>
  <c r="BCH5" i="3"/>
  <c r="BCH6" i="3" s="1"/>
  <c r="BCH7" i="3" s="1"/>
  <c r="BCG5" i="3"/>
  <c r="BCG6" i="3" s="1"/>
  <c r="BCG7" i="3" s="1"/>
  <c r="BCF5" i="3"/>
  <c r="BCF6" i="3" s="1"/>
  <c r="BCF7" i="3" s="1"/>
  <c r="BCE5" i="3"/>
  <c r="BCE6" i="3" s="1"/>
  <c r="BCE7" i="3" s="1"/>
  <c r="BCD5" i="3"/>
  <c r="BCD6" i="3" s="1"/>
  <c r="BCD7" i="3" s="1"/>
  <c r="BCC5" i="3"/>
  <c r="BCC6" i="3" s="1"/>
  <c r="BCC7" i="3" s="1"/>
  <c r="BCB5" i="3"/>
  <c r="BCB6" i="3" s="1"/>
  <c r="BCB7" i="3" s="1"/>
  <c r="BCA5" i="3"/>
  <c r="BCA6" i="3" s="1"/>
  <c r="BCA7" i="3" s="1"/>
  <c r="BBZ5" i="3"/>
  <c r="BBZ6" i="3" s="1"/>
  <c r="BBZ7" i="3" s="1"/>
  <c r="BBY5" i="3"/>
  <c r="BBY6" i="3" s="1"/>
  <c r="BBY7" i="3" s="1"/>
  <c r="BBX5" i="3"/>
  <c r="BBX6" i="3" s="1"/>
  <c r="BBX7" i="3" s="1"/>
  <c r="BBW5" i="3"/>
  <c r="BBW6" i="3" s="1"/>
  <c r="BBW7" i="3" s="1"/>
  <c r="BBV5" i="3"/>
  <c r="BBV6" i="3" s="1"/>
  <c r="BBV7" i="3" s="1"/>
  <c r="BBU5" i="3"/>
  <c r="BBU6" i="3" s="1"/>
  <c r="BBU7" i="3" s="1"/>
  <c r="BBT5" i="3"/>
  <c r="BBT6" i="3" s="1"/>
  <c r="BBT7" i="3" s="1"/>
  <c r="BBS5" i="3"/>
  <c r="BBS6" i="3" s="1"/>
  <c r="BBS7" i="3" s="1"/>
  <c r="BBR5" i="3"/>
  <c r="BBR6" i="3" s="1"/>
  <c r="BBR7" i="3" s="1"/>
  <c r="BBQ5" i="3"/>
  <c r="BBQ6" i="3" s="1"/>
  <c r="BBQ7" i="3" s="1"/>
  <c r="BBP5" i="3"/>
  <c r="BBP6" i="3" s="1"/>
  <c r="BBP7" i="3" s="1"/>
  <c r="BBO5" i="3"/>
  <c r="BBO6" i="3" s="1"/>
  <c r="BBO7" i="3" s="1"/>
  <c r="BBN5" i="3"/>
  <c r="BBN6" i="3" s="1"/>
  <c r="BBN7" i="3" s="1"/>
  <c r="BBM5" i="3"/>
  <c r="BBM6" i="3" s="1"/>
  <c r="BBM7" i="3" s="1"/>
  <c r="BBL5" i="3"/>
  <c r="BBL6" i="3" s="1"/>
  <c r="BBL7" i="3" s="1"/>
  <c r="BBK5" i="3"/>
  <c r="BBK6" i="3" s="1"/>
  <c r="BBK7" i="3" s="1"/>
  <c r="BBJ5" i="3"/>
  <c r="BBJ6" i="3" s="1"/>
  <c r="BBJ7" i="3" s="1"/>
  <c r="BBI5" i="3"/>
  <c r="BBI6" i="3" s="1"/>
  <c r="BBI7" i="3" s="1"/>
  <c r="BBH5" i="3"/>
  <c r="BBH6" i="3" s="1"/>
  <c r="BBH7" i="3" s="1"/>
  <c r="BBG5" i="3"/>
  <c r="BBG6" i="3" s="1"/>
  <c r="BBG7" i="3" s="1"/>
  <c r="BBF5" i="3"/>
  <c r="BBF6" i="3" s="1"/>
  <c r="BBF7" i="3" s="1"/>
  <c r="BBE5" i="3"/>
  <c r="BBE6" i="3" s="1"/>
  <c r="BBE7" i="3" s="1"/>
  <c r="BBD5" i="3"/>
  <c r="BBD6" i="3" s="1"/>
  <c r="BBD7" i="3" s="1"/>
  <c r="BBC5" i="3"/>
  <c r="BBC6" i="3" s="1"/>
  <c r="BBC7" i="3" s="1"/>
  <c r="BBB5" i="3"/>
  <c r="BBB6" i="3" s="1"/>
  <c r="BBB7" i="3" s="1"/>
  <c r="BBA5" i="3"/>
  <c r="BBA6" i="3" s="1"/>
  <c r="BBA7" i="3" s="1"/>
  <c r="BAZ5" i="3"/>
  <c r="BAZ6" i="3" s="1"/>
  <c r="BAZ7" i="3" s="1"/>
  <c r="BAY5" i="3"/>
  <c r="BAY6" i="3" s="1"/>
  <c r="BAY7" i="3" s="1"/>
  <c r="BAX5" i="3"/>
  <c r="BAX6" i="3" s="1"/>
  <c r="BAX7" i="3" s="1"/>
  <c r="BAW5" i="3"/>
  <c r="BAW6" i="3" s="1"/>
  <c r="BAW7" i="3" s="1"/>
  <c r="BAV5" i="3"/>
  <c r="BAV6" i="3" s="1"/>
  <c r="BAV7" i="3" s="1"/>
  <c r="BAU5" i="3"/>
  <c r="BAU6" i="3" s="1"/>
  <c r="BAU7" i="3" s="1"/>
  <c r="BAT5" i="3"/>
  <c r="BAT6" i="3" s="1"/>
  <c r="BAT7" i="3" s="1"/>
  <c r="BAS5" i="3"/>
  <c r="BAS6" i="3" s="1"/>
  <c r="BAS7" i="3" s="1"/>
  <c r="BAR5" i="3"/>
  <c r="BAR6" i="3" s="1"/>
  <c r="BAR7" i="3" s="1"/>
  <c r="BAQ5" i="3"/>
  <c r="BAQ6" i="3" s="1"/>
  <c r="BAQ7" i="3" s="1"/>
  <c r="BAP5" i="3"/>
  <c r="BAP6" i="3" s="1"/>
  <c r="BAP7" i="3" s="1"/>
  <c r="BAO5" i="3"/>
  <c r="BAO6" i="3" s="1"/>
  <c r="BAO7" i="3" s="1"/>
  <c r="BAN5" i="3"/>
  <c r="BAN6" i="3" s="1"/>
  <c r="BAN7" i="3" s="1"/>
  <c r="BAM5" i="3"/>
  <c r="BAM6" i="3" s="1"/>
  <c r="BAM7" i="3" s="1"/>
  <c r="BAL5" i="3"/>
  <c r="BAL6" i="3" s="1"/>
  <c r="BAL7" i="3" s="1"/>
  <c r="BAK5" i="3"/>
  <c r="BAK6" i="3" s="1"/>
  <c r="BAK7" i="3" s="1"/>
  <c r="BAJ5" i="3"/>
  <c r="BAJ6" i="3" s="1"/>
  <c r="BAJ7" i="3" s="1"/>
  <c r="BAI5" i="3"/>
  <c r="BAI6" i="3" s="1"/>
  <c r="BAI7" i="3" s="1"/>
  <c r="BAH5" i="3"/>
  <c r="BAH6" i="3" s="1"/>
  <c r="BAH7" i="3" s="1"/>
  <c r="BAG5" i="3"/>
  <c r="BAG6" i="3" s="1"/>
  <c r="BAG7" i="3" s="1"/>
  <c r="BAF5" i="3"/>
  <c r="BAF6" i="3" s="1"/>
  <c r="BAF7" i="3" s="1"/>
  <c r="BAE5" i="3"/>
  <c r="BAE6" i="3" s="1"/>
  <c r="BAE7" i="3" s="1"/>
  <c r="BAD5" i="3"/>
  <c r="BAD6" i="3" s="1"/>
  <c r="BAD7" i="3" s="1"/>
  <c r="BAC5" i="3"/>
  <c r="BAC6" i="3" s="1"/>
  <c r="BAC7" i="3" s="1"/>
  <c r="BAB5" i="3"/>
  <c r="BAB6" i="3" s="1"/>
  <c r="BAB7" i="3" s="1"/>
  <c r="BAA5" i="3"/>
  <c r="BAA6" i="3" s="1"/>
  <c r="BAA7" i="3" s="1"/>
  <c r="AZZ5" i="3"/>
  <c r="AZZ6" i="3" s="1"/>
  <c r="AZZ7" i="3" s="1"/>
  <c r="AZY5" i="3"/>
  <c r="AZY6" i="3" s="1"/>
  <c r="AZY7" i="3" s="1"/>
  <c r="AZX5" i="3"/>
  <c r="AZX6" i="3" s="1"/>
  <c r="AZX7" i="3" s="1"/>
  <c r="AZW5" i="3"/>
  <c r="AZW6" i="3" s="1"/>
  <c r="AZW7" i="3" s="1"/>
  <c r="AZV5" i="3"/>
  <c r="AZV6" i="3" s="1"/>
  <c r="AZV7" i="3" s="1"/>
  <c r="AZU5" i="3"/>
  <c r="AZU6" i="3" s="1"/>
  <c r="AZU7" i="3" s="1"/>
  <c r="AZT5" i="3"/>
  <c r="AZT6" i="3" s="1"/>
  <c r="AZT7" i="3" s="1"/>
  <c r="AZS5" i="3"/>
  <c r="AZS6" i="3" s="1"/>
  <c r="AZS7" i="3" s="1"/>
  <c r="AZR5" i="3"/>
  <c r="AZR6" i="3" s="1"/>
  <c r="AZR7" i="3" s="1"/>
  <c r="AZQ5" i="3"/>
  <c r="AZQ6" i="3" s="1"/>
  <c r="AZQ7" i="3" s="1"/>
  <c r="AZP5" i="3"/>
  <c r="AZP6" i="3" s="1"/>
  <c r="AZP7" i="3" s="1"/>
  <c r="AZO5" i="3"/>
  <c r="AZO6" i="3" s="1"/>
  <c r="AZO7" i="3" s="1"/>
  <c r="AZN5" i="3"/>
  <c r="AZN6" i="3" s="1"/>
  <c r="AZN7" i="3" s="1"/>
  <c r="AZM5" i="3"/>
  <c r="AZM6" i="3" s="1"/>
  <c r="AZM7" i="3" s="1"/>
  <c r="AZL5" i="3"/>
  <c r="AZL6" i="3" s="1"/>
  <c r="AZL7" i="3" s="1"/>
  <c r="AZK5" i="3"/>
  <c r="AZK6" i="3" s="1"/>
  <c r="AZK7" i="3" s="1"/>
  <c r="AZJ5" i="3"/>
  <c r="AZJ6" i="3" s="1"/>
  <c r="AZJ7" i="3" s="1"/>
  <c r="AZI5" i="3"/>
  <c r="AZI6" i="3" s="1"/>
  <c r="AZI7" i="3" s="1"/>
  <c r="AZH5" i="3"/>
  <c r="AZH6" i="3" s="1"/>
  <c r="AZH7" i="3" s="1"/>
  <c r="AZG5" i="3"/>
  <c r="AZG6" i="3" s="1"/>
  <c r="AZG7" i="3" s="1"/>
  <c r="AZF5" i="3"/>
  <c r="AZF6" i="3" s="1"/>
  <c r="AZF7" i="3" s="1"/>
  <c r="AZE5" i="3"/>
  <c r="AZE6" i="3" s="1"/>
  <c r="AZE7" i="3" s="1"/>
  <c r="AZD5" i="3"/>
  <c r="AZD6" i="3" s="1"/>
  <c r="AZD7" i="3" s="1"/>
  <c r="AZC5" i="3"/>
  <c r="AZC6" i="3" s="1"/>
  <c r="AZC7" i="3" s="1"/>
  <c r="AZB5" i="3"/>
  <c r="AZB6" i="3" s="1"/>
  <c r="AZB7" i="3" s="1"/>
  <c r="AZA5" i="3"/>
  <c r="AZA6" i="3" s="1"/>
  <c r="AZA7" i="3" s="1"/>
  <c r="AYZ5" i="3"/>
  <c r="AYZ6" i="3" s="1"/>
  <c r="AYZ7" i="3" s="1"/>
  <c r="AYY5" i="3"/>
  <c r="AYY6" i="3" s="1"/>
  <c r="AYY7" i="3" s="1"/>
  <c r="AYX5" i="3"/>
  <c r="AYX6" i="3" s="1"/>
  <c r="AYX7" i="3" s="1"/>
  <c r="AYW5" i="3"/>
  <c r="AYW6" i="3" s="1"/>
  <c r="AYW7" i="3" s="1"/>
  <c r="AYV5" i="3"/>
  <c r="AYV6" i="3" s="1"/>
  <c r="AYV7" i="3" s="1"/>
  <c r="AYU5" i="3"/>
  <c r="AYU6" i="3" s="1"/>
  <c r="AYU7" i="3" s="1"/>
  <c r="AYT5" i="3"/>
  <c r="AYT6" i="3" s="1"/>
  <c r="AYT7" i="3" s="1"/>
  <c r="AYS5" i="3"/>
  <c r="AYS6" i="3" s="1"/>
  <c r="AYS7" i="3" s="1"/>
  <c r="AYR5" i="3"/>
  <c r="AYR6" i="3" s="1"/>
  <c r="AYR7" i="3" s="1"/>
  <c r="AYQ5" i="3"/>
  <c r="AYQ6" i="3" s="1"/>
  <c r="AYQ7" i="3" s="1"/>
  <c r="AYP5" i="3"/>
  <c r="AYP6" i="3" s="1"/>
  <c r="AYP7" i="3" s="1"/>
  <c r="AYO5" i="3"/>
  <c r="AYO6" i="3" s="1"/>
  <c r="AYO7" i="3" s="1"/>
  <c r="AYN5" i="3"/>
  <c r="AYN6" i="3" s="1"/>
  <c r="AYN7" i="3" s="1"/>
  <c r="AYM5" i="3"/>
  <c r="AYM6" i="3" s="1"/>
  <c r="AYM7" i="3" s="1"/>
  <c r="AYL5" i="3"/>
  <c r="AYL6" i="3" s="1"/>
  <c r="AYL7" i="3" s="1"/>
  <c r="AYK5" i="3"/>
  <c r="AYK6" i="3" s="1"/>
  <c r="AYK7" i="3" s="1"/>
  <c r="AYJ5" i="3"/>
  <c r="AYJ6" i="3" s="1"/>
  <c r="AYJ7" i="3" s="1"/>
  <c r="AYI5" i="3"/>
  <c r="AYI6" i="3" s="1"/>
  <c r="AYI7" i="3" s="1"/>
  <c r="AYH5" i="3"/>
  <c r="AYH6" i="3" s="1"/>
  <c r="AYH7" i="3" s="1"/>
  <c r="AYG5" i="3"/>
  <c r="AYG6" i="3" s="1"/>
  <c r="AYG7" i="3" s="1"/>
  <c r="AYF5" i="3"/>
  <c r="AYF6" i="3" s="1"/>
  <c r="AYF7" i="3" s="1"/>
  <c r="AYE5" i="3"/>
  <c r="AYE6" i="3" s="1"/>
  <c r="AYE7" i="3" s="1"/>
  <c r="AYD5" i="3"/>
  <c r="AYD6" i="3" s="1"/>
  <c r="AYD7" i="3" s="1"/>
  <c r="AYC5" i="3"/>
  <c r="AYC6" i="3" s="1"/>
  <c r="AYC7" i="3" s="1"/>
  <c r="AYB5" i="3"/>
  <c r="AYB6" i="3" s="1"/>
  <c r="AYB7" i="3" s="1"/>
  <c r="AYA5" i="3"/>
  <c r="AYA6" i="3" s="1"/>
  <c r="AYA7" i="3" s="1"/>
  <c r="AXZ5" i="3"/>
  <c r="AXZ6" i="3" s="1"/>
  <c r="AXZ7" i="3" s="1"/>
  <c r="AXY5" i="3"/>
  <c r="AXY6" i="3" s="1"/>
  <c r="AXY7" i="3" s="1"/>
  <c r="AXX5" i="3"/>
  <c r="AXX6" i="3" s="1"/>
  <c r="AXX7" i="3" s="1"/>
  <c r="AXW5" i="3"/>
  <c r="AXW6" i="3" s="1"/>
  <c r="AXW7" i="3" s="1"/>
  <c r="AXV5" i="3"/>
  <c r="AXV6" i="3" s="1"/>
  <c r="AXV7" i="3" s="1"/>
  <c r="AXU5" i="3"/>
  <c r="AXU6" i="3" s="1"/>
  <c r="AXU7" i="3" s="1"/>
  <c r="AXT5" i="3"/>
  <c r="AXT6" i="3" s="1"/>
  <c r="AXT7" i="3" s="1"/>
  <c r="AXS5" i="3"/>
  <c r="AXS6" i="3" s="1"/>
  <c r="AXS7" i="3" s="1"/>
  <c r="AXR5" i="3"/>
  <c r="AXR6" i="3" s="1"/>
  <c r="AXR7" i="3" s="1"/>
  <c r="AXQ5" i="3"/>
  <c r="AXQ6" i="3" s="1"/>
  <c r="AXQ7" i="3" s="1"/>
  <c r="AXP5" i="3"/>
  <c r="AXP6" i="3" s="1"/>
  <c r="AXP7" i="3" s="1"/>
  <c r="AXO5" i="3"/>
  <c r="AXO6" i="3" s="1"/>
  <c r="AXO7" i="3" s="1"/>
  <c r="AXN5" i="3"/>
  <c r="AXN6" i="3" s="1"/>
  <c r="AXN7" i="3" s="1"/>
  <c r="AXM5" i="3"/>
  <c r="AXM6" i="3" s="1"/>
  <c r="AXM7" i="3" s="1"/>
  <c r="AXL5" i="3"/>
  <c r="AXL6" i="3" s="1"/>
  <c r="AXL7" i="3" s="1"/>
  <c r="AXK5" i="3"/>
  <c r="AXK6" i="3" s="1"/>
  <c r="AXK7" i="3" s="1"/>
  <c r="AXJ5" i="3"/>
  <c r="AXJ6" i="3" s="1"/>
  <c r="AXJ7" i="3" s="1"/>
  <c r="AXI5" i="3"/>
  <c r="AXI6" i="3" s="1"/>
  <c r="AXI7" i="3" s="1"/>
  <c r="AXH5" i="3"/>
  <c r="AXH6" i="3" s="1"/>
  <c r="AXH7" i="3" s="1"/>
  <c r="AXG5" i="3"/>
  <c r="AXG6" i="3" s="1"/>
  <c r="AXG7" i="3" s="1"/>
  <c r="AXF5" i="3"/>
  <c r="AXF6" i="3" s="1"/>
  <c r="AXF7" i="3" s="1"/>
  <c r="AXE5" i="3"/>
  <c r="AXE6" i="3" s="1"/>
  <c r="AXE7" i="3" s="1"/>
  <c r="AXD5" i="3"/>
  <c r="AXD6" i="3" s="1"/>
  <c r="AXD7" i="3" s="1"/>
  <c r="AXC5" i="3"/>
  <c r="AXC6" i="3" s="1"/>
  <c r="AXC7" i="3" s="1"/>
  <c r="AXB5" i="3"/>
  <c r="AXB6" i="3" s="1"/>
  <c r="AXB7" i="3" s="1"/>
  <c r="AXA5" i="3"/>
  <c r="AXA6" i="3" s="1"/>
  <c r="AXA7" i="3" s="1"/>
  <c r="AWZ5" i="3"/>
  <c r="AWZ6" i="3" s="1"/>
  <c r="AWZ7" i="3" s="1"/>
  <c r="AWY5" i="3"/>
  <c r="AWY6" i="3" s="1"/>
  <c r="AWY7" i="3" s="1"/>
  <c r="AWX5" i="3"/>
  <c r="AWX6" i="3" s="1"/>
  <c r="AWX7" i="3" s="1"/>
  <c r="AWW5" i="3"/>
  <c r="AWW6" i="3" s="1"/>
  <c r="AWW7" i="3" s="1"/>
  <c r="AWV5" i="3"/>
  <c r="AWV6" i="3" s="1"/>
  <c r="AWV7" i="3" s="1"/>
  <c r="AWU5" i="3"/>
  <c r="AWU6" i="3" s="1"/>
  <c r="AWU7" i="3" s="1"/>
  <c r="AWT5" i="3"/>
  <c r="AWT6" i="3" s="1"/>
  <c r="AWT7" i="3" s="1"/>
  <c r="AWS5" i="3"/>
  <c r="AWS6" i="3" s="1"/>
  <c r="AWS7" i="3" s="1"/>
  <c r="AWR5" i="3"/>
  <c r="AWR6" i="3" s="1"/>
  <c r="AWR7" i="3" s="1"/>
  <c r="AWQ5" i="3"/>
  <c r="AWQ6" i="3" s="1"/>
  <c r="AWQ7" i="3" s="1"/>
  <c r="AWP5" i="3"/>
  <c r="AWP6" i="3" s="1"/>
  <c r="AWP7" i="3" s="1"/>
  <c r="AWO5" i="3"/>
  <c r="AWO6" i="3" s="1"/>
  <c r="AWO7" i="3" s="1"/>
  <c r="AWN5" i="3"/>
  <c r="AWN6" i="3" s="1"/>
  <c r="AWN7" i="3" s="1"/>
  <c r="AWM5" i="3"/>
  <c r="AWM6" i="3" s="1"/>
  <c r="AWM7" i="3" s="1"/>
  <c r="AWL5" i="3"/>
  <c r="AWL6" i="3" s="1"/>
  <c r="AWL7" i="3" s="1"/>
  <c r="AWK5" i="3"/>
  <c r="AWK6" i="3" s="1"/>
  <c r="AWK7" i="3" s="1"/>
  <c r="AWJ5" i="3"/>
  <c r="AWJ6" i="3" s="1"/>
  <c r="AWJ7" i="3" s="1"/>
  <c r="AWI5" i="3"/>
  <c r="AWI6" i="3" s="1"/>
  <c r="AWI7" i="3" s="1"/>
  <c r="AWH5" i="3"/>
  <c r="AWH6" i="3" s="1"/>
  <c r="AWH7" i="3" s="1"/>
  <c r="AWG5" i="3"/>
  <c r="AWG6" i="3" s="1"/>
  <c r="AWG7" i="3" s="1"/>
  <c r="AWF5" i="3"/>
  <c r="AWF6" i="3" s="1"/>
  <c r="AWF7" i="3" s="1"/>
  <c r="AWE5" i="3"/>
  <c r="AWE6" i="3" s="1"/>
  <c r="AWE7" i="3" s="1"/>
  <c r="AWD5" i="3"/>
  <c r="AWD6" i="3" s="1"/>
  <c r="AWD7" i="3" s="1"/>
  <c r="AWC5" i="3"/>
  <c r="AWC6" i="3" s="1"/>
  <c r="AWC7" i="3" s="1"/>
  <c r="AWB5" i="3"/>
  <c r="AWB6" i="3" s="1"/>
  <c r="AWB7" i="3" s="1"/>
  <c r="AWA5" i="3"/>
  <c r="AWA6" i="3" s="1"/>
  <c r="AWA7" i="3" s="1"/>
  <c r="AVZ5" i="3"/>
  <c r="AVZ6" i="3" s="1"/>
  <c r="AVZ7" i="3" s="1"/>
  <c r="AVY5" i="3"/>
  <c r="AVY6" i="3" s="1"/>
  <c r="AVY7" i="3" s="1"/>
  <c r="AVX5" i="3"/>
  <c r="AVX6" i="3" s="1"/>
  <c r="AVX7" i="3" s="1"/>
  <c r="AVW5" i="3"/>
  <c r="AVW6" i="3" s="1"/>
  <c r="AVW7" i="3" s="1"/>
  <c r="AVV5" i="3"/>
  <c r="AVV6" i="3" s="1"/>
  <c r="AVV7" i="3" s="1"/>
  <c r="AVU5" i="3"/>
  <c r="AVU6" i="3" s="1"/>
  <c r="AVU7" i="3" s="1"/>
  <c r="AVT5" i="3"/>
  <c r="AVT6" i="3" s="1"/>
  <c r="AVT7" i="3" s="1"/>
  <c r="AVS5" i="3"/>
  <c r="AVS6" i="3" s="1"/>
  <c r="AVS7" i="3" s="1"/>
  <c r="AVR5" i="3"/>
  <c r="AVR6" i="3" s="1"/>
  <c r="AVR7" i="3" s="1"/>
  <c r="AVQ5" i="3"/>
  <c r="AVQ6" i="3" s="1"/>
  <c r="AVQ7" i="3" s="1"/>
  <c r="AVP5" i="3"/>
  <c r="AVP6" i="3" s="1"/>
  <c r="AVP7" i="3" s="1"/>
  <c r="AVO5" i="3"/>
  <c r="AVO6" i="3" s="1"/>
  <c r="AVO7" i="3" s="1"/>
  <c r="AVN5" i="3"/>
  <c r="AVN6" i="3" s="1"/>
  <c r="AVN7" i="3" s="1"/>
  <c r="AVM5" i="3"/>
  <c r="AVM6" i="3" s="1"/>
  <c r="AVM7" i="3" s="1"/>
  <c r="AVL5" i="3"/>
  <c r="AVL6" i="3" s="1"/>
  <c r="AVL7" i="3" s="1"/>
  <c r="AVK5" i="3"/>
  <c r="AVK6" i="3" s="1"/>
  <c r="AVK7" i="3" s="1"/>
  <c r="AVJ5" i="3"/>
  <c r="AVJ6" i="3" s="1"/>
  <c r="AVJ7" i="3" s="1"/>
  <c r="AVI5" i="3"/>
  <c r="AVI6" i="3" s="1"/>
  <c r="AVI7" i="3" s="1"/>
  <c r="AVH5" i="3"/>
  <c r="AVH6" i="3" s="1"/>
  <c r="AVH7" i="3" s="1"/>
  <c r="AVG5" i="3"/>
  <c r="AVG6" i="3" s="1"/>
  <c r="AVG7" i="3" s="1"/>
  <c r="AVF5" i="3"/>
  <c r="AVF6" i="3" s="1"/>
  <c r="AVF7" i="3" s="1"/>
  <c r="AVE5" i="3"/>
  <c r="AVE6" i="3" s="1"/>
  <c r="AVE7" i="3" s="1"/>
  <c r="AVD5" i="3"/>
  <c r="AVD6" i="3" s="1"/>
  <c r="AVD7" i="3" s="1"/>
  <c r="AVC5" i="3"/>
  <c r="AVC6" i="3" s="1"/>
  <c r="AVC7" i="3" s="1"/>
  <c r="AVB5" i="3"/>
  <c r="AVB6" i="3" s="1"/>
  <c r="AVB7" i="3" s="1"/>
  <c r="AVA5" i="3"/>
  <c r="AVA6" i="3" s="1"/>
  <c r="AVA7" i="3" s="1"/>
  <c r="AUZ5" i="3"/>
  <c r="AUZ6" i="3" s="1"/>
  <c r="AUZ7" i="3" s="1"/>
  <c r="AUY5" i="3"/>
  <c r="AUY6" i="3" s="1"/>
  <c r="AUY7" i="3" s="1"/>
  <c r="AUX5" i="3"/>
  <c r="AUX6" i="3" s="1"/>
  <c r="AUX7" i="3" s="1"/>
  <c r="AUW5" i="3"/>
  <c r="AUW6" i="3" s="1"/>
  <c r="AUW7" i="3" s="1"/>
  <c r="AUV5" i="3"/>
  <c r="AUV6" i="3" s="1"/>
  <c r="AUV7" i="3" s="1"/>
  <c r="AUU5" i="3"/>
  <c r="AUU6" i="3" s="1"/>
  <c r="AUU7" i="3" s="1"/>
  <c r="AUT5" i="3"/>
  <c r="AUT6" i="3" s="1"/>
  <c r="AUT7" i="3" s="1"/>
  <c r="AUS5" i="3"/>
  <c r="AUS6" i="3" s="1"/>
  <c r="AUS7" i="3" s="1"/>
  <c r="AUR5" i="3"/>
  <c r="AUR6" i="3" s="1"/>
  <c r="AUR7" i="3" s="1"/>
  <c r="AUQ5" i="3"/>
  <c r="AUQ6" i="3" s="1"/>
  <c r="AUQ7" i="3" s="1"/>
  <c r="AUP5" i="3"/>
  <c r="AUP6" i="3" s="1"/>
  <c r="AUP7" i="3" s="1"/>
  <c r="AUO5" i="3"/>
  <c r="AUO6" i="3" s="1"/>
  <c r="AUO7" i="3" s="1"/>
  <c r="AUN5" i="3"/>
  <c r="AUN6" i="3" s="1"/>
  <c r="AUN7" i="3" s="1"/>
  <c r="AUM5" i="3"/>
  <c r="AUM6" i="3" s="1"/>
  <c r="AUM7" i="3" s="1"/>
  <c r="AUL5" i="3"/>
  <c r="AUL6" i="3" s="1"/>
  <c r="AUL7" i="3" s="1"/>
  <c r="AUK5" i="3"/>
  <c r="AUK6" i="3" s="1"/>
  <c r="AUK7" i="3" s="1"/>
  <c r="AUJ5" i="3"/>
  <c r="AUJ6" i="3" s="1"/>
  <c r="AUJ7" i="3" s="1"/>
  <c r="AUI5" i="3"/>
  <c r="AUI6" i="3" s="1"/>
  <c r="AUI7" i="3" s="1"/>
  <c r="AUH5" i="3"/>
  <c r="AUH6" i="3" s="1"/>
  <c r="AUH7" i="3" s="1"/>
  <c r="AUG5" i="3"/>
  <c r="AUG6" i="3" s="1"/>
  <c r="AUG7" i="3" s="1"/>
  <c r="AUF5" i="3"/>
  <c r="AUF6" i="3" s="1"/>
  <c r="AUF7" i="3" s="1"/>
  <c r="AUE5" i="3"/>
  <c r="AUE6" i="3" s="1"/>
  <c r="AUE7" i="3" s="1"/>
  <c r="AUD5" i="3"/>
  <c r="AUD6" i="3" s="1"/>
  <c r="AUD7" i="3" s="1"/>
  <c r="AUC5" i="3"/>
  <c r="AUC6" i="3" s="1"/>
  <c r="AUC7" i="3" s="1"/>
  <c r="AUB5" i="3"/>
  <c r="AUB6" i="3" s="1"/>
  <c r="AUB7" i="3" s="1"/>
  <c r="AUA5" i="3"/>
  <c r="AUA6" i="3" s="1"/>
  <c r="AUA7" i="3" s="1"/>
  <c r="ATZ5" i="3"/>
  <c r="ATZ6" i="3" s="1"/>
  <c r="ATZ7" i="3" s="1"/>
  <c r="ATY5" i="3"/>
  <c r="ATY6" i="3" s="1"/>
  <c r="ATY7" i="3" s="1"/>
  <c r="ATX5" i="3"/>
  <c r="ATX6" i="3" s="1"/>
  <c r="ATX7" i="3" s="1"/>
  <c r="ATW5" i="3"/>
  <c r="ATW6" i="3" s="1"/>
  <c r="ATW7" i="3" s="1"/>
  <c r="ATV5" i="3"/>
  <c r="ATV6" i="3" s="1"/>
  <c r="ATV7" i="3" s="1"/>
  <c r="ATU5" i="3"/>
  <c r="ATU6" i="3" s="1"/>
  <c r="ATU7" i="3" s="1"/>
  <c r="ATT5" i="3"/>
  <c r="ATT6" i="3" s="1"/>
  <c r="ATT7" i="3" s="1"/>
  <c r="ATS5" i="3"/>
  <c r="ATS6" i="3" s="1"/>
  <c r="ATS7" i="3" s="1"/>
  <c r="ATR5" i="3"/>
  <c r="ATR6" i="3" s="1"/>
  <c r="ATR7" i="3" s="1"/>
  <c r="ATQ5" i="3"/>
  <c r="ATQ6" i="3" s="1"/>
  <c r="ATQ7" i="3" s="1"/>
  <c r="ATP5" i="3"/>
  <c r="ATP6" i="3" s="1"/>
  <c r="ATP7" i="3" s="1"/>
  <c r="ATO5" i="3"/>
  <c r="ATO6" i="3" s="1"/>
  <c r="ATO7" i="3" s="1"/>
  <c r="ATN5" i="3"/>
  <c r="ATN6" i="3" s="1"/>
  <c r="ATN7" i="3" s="1"/>
  <c r="ATM5" i="3"/>
  <c r="ATM6" i="3" s="1"/>
  <c r="ATM7" i="3" s="1"/>
  <c r="ATL5" i="3"/>
  <c r="ATL6" i="3" s="1"/>
  <c r="ATL7" i="3" s="1"/>
  <c r="ATK5" i="3"/>
  <c r="ATK6" i="3" s="1"/>
  <c r="ATK7" i="3" s="1"/>
  <c r="ATJ5" i="3"/>
  <c r="ATJ6" i="3" s="1"/>
  <c r="ATJ7" i="3" s="1"/>
  <c r="ATI5" i="3"/>
  <c r="ATI6" i="3" s="1"/>
  <c r="ATI7" i="3" s="1"/>
  <c r="ATH5" i="3"/>
  <c r="ATH6" i="3" s="1"/>
  <c r="ATH7" i="3" s="1"/>
  <c r="ATG5" i="3"/>
  <c r="ATG6" i="3" s="1"/>
  <c r="ATG7" i="3" s="1"/>
  <c r="ATF5" i="3"/>
  <c r="ATF6" i="3" s="1"/>
  <c r="ATF7" i="3" s="1"/>
  <c r="ATE5" i="3"/>
  <c r="ATE6" i="3" s="1"/>
  <c r="ATE7" i="3" s="1"/>
  <c r="ATD5" i="3"/>
  <c r="ATD6" i="3" s="1"/>
  <c r="ATD7" i="3" s="1"/>
  <c r="ATC5" i="3"/>
  <c r="ATC6" i="3" s="1"/>
  <c r="ATC7" i="3" s="1"/>
  <c r="ATB5" i="3"/>
  <c r="ATB6" i="3" s="1"/>
  <c r="ATB7" i="3" s="1"/>
  <c r="ATA5" i="3"/>
  <c r="ATA6" i="3" s="1"/>
  <c r="ATA7" i="3" s="1"/>
  <c r="ASZ5" i="3"/>
  <c r="ASZ6" i="3" s="1"/>
  <c r="ASZ7" i="3" s="1"/>
  <c r="ASY5" i="3"/>
  <c r="ASY6" i="3" s="1"/>
  <c r="ASY7" i="3" s="1"/>
  <c r="ASX5" i="3"/>
  <c r="ASX6" i="3" s="1"/>
  <c r="ASX7" i="3" s="1"/>
  <c r="ASW5" i="3"/>
  <c r="ASW6" i="3" s="1"/>
  <c r="ASW7" i="3" s="1"/>
  <c r="ASV5" i="3"/>
  <c r="ASV6" i="3" s="1"/>
  <c r="ASV7" i="3" s="1"/>
  <c r="ASU5" i="3"/>
  <c r="ASU6" i="3" s="1"/>
  <c r="ASU7" i="3" s="1"/>
  <c r="AST5" i="3"/>
  <c r="AST6" i="3" s="1"/>
  <c r="AST7" i="3" s="1"/>
  <c r="ASS5" i="3"/>
  <c r="ASS6" i="3" s="1"/>
  <c r="ASS7" i="3" s="1"/>
  <c r="ASR5" i="3"/>
  <c r="ASR6" i="3" s="1"/>
  <c r="ASR7" i="3" s="1"/>
  <c r="ASQ5" i="3"/>
  <c r="ASQ6" i="3" s="1"/>
  <c r="ASQ7" i="3" s="1"/>
  <c r="ASP5" i="3"/>
  <c r="ASP6" i="3" s="1"/>
  <c r="ASP7" i="3" s="1"/>
  <c r="ASO5" i="3"/>
  <c r="ASO6" i="3" s="1"/>
  <c r="ASO7" i="3" s="1"/>
  <c r="ASN5" i="3"/>
  <c r="ASN6" i="3" s="1"/>
  <c r="ASN7" i="3" s="1"/>
  <c r="ASM5" i="3"/>
  <c r="ASM6" i="3" s="1"/>
  <c r="ASM7" i="3" s="1"/>
  <c r="ASL5" i="3"/>
  <c r="ASL6" i="3" s="1"/>
  <c r="ASL7" i="3" s="1"/>
  <c r="ASK5" i="3"/>
  <c r="ASK6" i="3" s="1"/>
  <c r="ASK7" i="3" s="1"/>
  <c r="ASJ5" i="3"/>
  <c r="ASJ6" i="3" s="1"/>
  <c r="ASJ7" i="3" s="1"/>
  <c r="ASI5" i="3"/>
  <c r="ASI6" i="3" s="1"/>
  <c r="ASI7" i="3" s="1"/>
  <c r="ASH5" i="3"/>
  <c r="ASH6" i="3" s="1"/>
  <c r="ASH7" i="3" s="1"/>
  <c r="ASG5" i="3"/>
  <c r="ASG6" i="3" s="1"/>
  <c r="ASG7" i="3" s="1"/>
  <c r="ASF5" i="3"/>
  <c r="ASF6" i="3" s="1"/>
  <c r="ASF7" i="3" s="1"/>
  <c r="ASE5" i="3"/>
  <c r="ASE6" i="3" s="1"/>
  <c r="ASE7" i="3" s="1"/>
  <c r="ASD5" i="3"/>
  <c r="ASD6" i="3" s="1"/>
  <c r="ASD7" i="3" s="1"/>
  <c r="ASC5" i="3"/>
  <c r="ASC6" i="3" s="1"/>
  <c r="ASC7" i="3" s="1"/>
  <c r="ASB5" i="3"/>
  <c r="ASB6" i="3" s="1"/>
  <c r="ASB7" i="3" s="1"/>
  <c r="ASA5" i="3"/>
  <c r="ASA6" i="3" s="1"/>
  <c r="ASA7" i="3" s="1"/>
  <c r="ARZ5" i="3"/>
  <c r="ARZ6" i="3" s="1"/>
  <c r="ARZ7" i="3" s="1"/>
  <c r="ARY5" i="3"/>
  <c r="ARY6" i="3" s="1"/>
  <c r="ARY7" i="3" s="1"/>
  <c r="ARX5" i="3"/>
  <c r="ARX6" i="3" s="1"/>
  <c r="ARX7" i="3" s="1"/>
  <c r="ARW5" i="3"/>
  <c r="ARW6" i="3" s="1"/>
  <c r="ARW7" i="3" s="1"/>
  <c r="ARV5" i="3"/>
  <c r="ARV6" i="3" s="1"/>
  <c r="ARV7" i="3" s="1"/>
  <c r="ARU5" i="3"/>
  <c r="ARU6" i="3" s="1"/>
  <c r="ARU7" i="3" s="1"/>
  <c r="ART5" i="3"/>
  <c r="ART6" i="3" s="1"/>
  <c r="ART7" i="3" s="1"/>
  <c r="ARS5" i="3"/>
  <c r="ARS6" i="3" s="1"/>
  <c r="ARS7" i="3" s="1"/>
  <c r="ARR5" i="3"/>
  <c r="ARR6" i="3" s="1"/>
  <c r="ARR7" i="3" s="1"/>
  <c r="ARQ5" i="3"/>
  <c r="ARQ6" i="3" s="1"/>
  <c r="ARQ7" i="3" s="1"/>
  <c r="ARP5" i="3"/>
  <c r="ARP6" i="3" s="1"/>
  <c r="ARP7" i="3" s="1"/>
  <c r="ARO5" i="3"/>
  <c r="ARO6" i="3" s="1"/>
  <c r="ARO7" i="3" s="1"/>
  <c r="ARN5" i="3"/>
  <c r="ARN6" i="3" s="1"/>
  <c r="ARN7" i="3" s="1"/>
  <c r="ARM5" i="3"/>
  <c r="ARM6" i="3" s="1"/>
  <c r="ARM7" i="3" s="1"/>
  <c r="ARL5" i="3"/>
  <c r="ARL6" i="3" s="1"/>
  <c r="ARL7" i="3" s="1"/>
  <c r="ARK5" i="3"/>
  <c r="ARK6" i="3" s="1"/>
  <c r="ARK7" i="3" s="1"/>
  <c r="ARJ5" i="3"/>
  <c r="ARJ6" i="3" s="1"/>
  <c r="ARJ7" i="3" s="1"/>
  <c r="ARI5" i="3"/>
  <c r="ARI6" i="3" s="1"/>
  <c r="ARI7" i="3" s="1"/>
  <c r="ARH5" i="3"/>
  <c r="ARH6" i="3" s="1"/>
  <c r="ARH7" i="3" s="1"/>
  <c r="ARG5" i="3"/>
  <c r="ARG6" i="3" s="1"/>
  <c r="ARG7" i="3" s="1"/>
  <c r="ARF5" i="3"/>
  <c r="ARF6" i="3" s="1"/>
  <c r="ARF7" i="3" s="1"/>
  <c r="ARE5" i="3"/>
  <c r="ARE6" i="3" s="1"/>
  <c r="ARE7" i="3" s="1"/>
  <c r="ARD5" i="3"/>
  <c r="ARD6" i="3" s="1"/>
  <c r="ARD7" i="3" s="1"/>
  <c r="ARC5" i="3"/>
  <c r="ARC6" i="3" s="1"/>
  <c r="ARC7" i="3" s="1"/>
  <c r="ARB5" i="3"/>
  <c r="ARB6" i="3" s="1"/>
  <c r="ARB7" i="3" s="1"/>
  <c r="ARA5" i="3"/>
  <c r="ARA6" i="3" s="1"/>
  <c r="ARA7" i="3" s="1"/>
  <c r="AQZ5" i="3"/>
  <c r="AQZ6" i="3" s="1"/>
  <c r="AQZ7" i="3" s="1"/>
  <c r="AQY5" i="3"/>
  <c r="AQY6" i="3" s="1"/>
  <c r="AQY7" i="3" s="1"/>
  <c r="AQX5" i="3"/>
  <c r="AQX6" i="3" s="1"/>
  <c r="AQX7" i="3" s="1"/>
  <c r="AQW5" i="3"/>
  <c r="AQW6" i="3" s="1"/>
  <c r="AQW7" i="3" s="1"/>
  <c r="AQV5" i="3"/>
  <c r="AQV6" i="3" s="1"/>
  <c r="AQV7" i="3" s="1"/>
  <c r="AQU5" i="3"/>
  <c r="AQU6" i="3" s="1"/>
  <c r="AQU7" i="3" s="1"/>
  <c r="AQT5" i="3"/>
  <c r="AQT6" i="3" s="1"/>
  <c r="AQT7" i="3" s="1"/>
  <c r="AQS5" i="3"/>
  <c r="AQS6" i="3" s="1"/>
  <c r="AQS7" i="3" s="1"/>
  <c r="AQR5" i="3"/>
  <c r="AQR6" i="3" s="1"/>
  <c r="AQR7" i="3" s="1"/>
  <c r="AQQ5" i="3"/>
  <c r="AQQ6" i="3" s="1"/>
  <c r="AQQ7" i="3" s="1"/>
  <c r="AQP5" i="3"/>
  <c r="AQP6" i="3" s="1"/>
  <c r="AQP7" i="3" s="1"/>
  <c r="AQO5" i="3"/>
  <c r="AQO6" i="3" s="1"/>
  <c r="AQO7" i="3" s="1"/>
  <c r="AQN5" i="3"/>
  <c r="AQN6" i="3" s="1"/>
  <c r="AQN7" i="3" s="1"/>
  <c r="AQM5" i="3"/>
  <c r="AQM6" i="3" s="1"/>
  <c r="AQM7" i="3" s="1"/>
  <c r="AQL5" i="3"/>
  <c r="AQL6" i="3" s="1"/>
  <c r="AQL7" i="3" s="1"/>
  <c r="AQK5" i="3"/>
  <c r="AQK6" i="3" s="1"/>
  <c r="AQK7" i="3" s="1"/>
  <c r="AQJ5" i="3"/>
  <c r="AQJ6" i="3" s="1"/>
  <c r="AQJ7" i="3" s="1"/>
  <c r="AQI5" i="3"/>
  <c r="AQI6" i="3" s="1"/>
  <c r="AQI7" i="3" s="1"/>
  <c r="AQH5" i="3"/>
  <c r="AQH6" i="3" s="1"/>
  <c r="AQH7" i="3" s="1"/>
  <c r="AQG5" i="3"/>
  <c r="AQG6" i="3" s="1"/>
  <c r="AQG7" i="3" s="1"/>
  <c r="AQF5" i="3"/>
  <c r="AQF6" i="3" s="1"/>
  <c r="AQF7" i="3" s="1"/>
  <c r="AQE5" i="3"/>
  <c r="AQE6" i="3" s="1"/>
  <c r="AQE7" i="3" s="1"/>
  <c r="AQD5" i="3"/>
  <c r="AQD6" i="3" s="1"/>
  <c r="AQD7" i="3" s="1"/>
  <c r="AQC5" i="3"/>
  <c r="AQC6" i="3" s="1"/>
  <c r="AQC7" i="3" s="1"/>
  <c r="AQB5" i="3"/>
  <c r="AQB6" i="3" s="1"/>
  <c r="AQB7" i="3" s="1"/>
  <c r="AQA5" i="3"/>
  <c r="AQA6" i="3" s="1"/>
  <c r="AQA7" i="3" s="1"/>
  <c r="APZ5" i="3"/>
  <c r="APZ6" i="3" s="1"/>
  <c r="APZ7" i="3" s="1"/>
  <c r="APY5" i="3"/>
  <c r="APY6" i="3" s="1"/>
  <c r="APY7" i="3" s="1"/>
  <c r="APX5" i="3"/>
  <c r="APX6" i="3" s="1"/>
  <c r="APX7" i="3" s="1"/>
  <c r="APW5" i="3"/>
  <c r="APW6" i="3" s="1"/>
  <c r="APW7" i="3" s="1"/>
  <c r="APV5" i="3"/>
  <c r="APV6" i="3" s="1"/>
  <c r="APV7" i="3" s="1"/>
  <c r="APU5" i="3"/>
  <c r="APU6" i="3" s="1"/>
  <c r="APU7" i="3" s="1"/>
  <c r="APT5" i="3"/>
  <c r="APT6" i="3" s="1"/>
  <c r="APT7" i="3" s="1"/>
  <c r="APS5" i="3"/>
  <c r="APS6" i="3" s="1"/>
  <c r="APS7" i="3" s="1"/>
  <c r="APR5" i="3"/>
  <c r="APR6" i="3" s="1"/>
  <c r="APR7" i="3" s="1"/>
  <c r="APQ5" i="3"/>
  <c r="APQ6" i="3" s="1"/>
  <c r="APQ7" i="3" s="1"/>
  <c r="APP5" i="3"/>
  <c r="APP6" i="3" s="1"/>
  <c r="APP7" i="3" s="1"/>
  <c r="APO5" i="3"/>
  <c r="APO6" i="3" s="1"/>
  <c r="APO7" i="3" s="1"/>
  <c r="APN5" i="3"/>
  <c r="APN6" i="3" s="1"/>
  <c r="APN7" i="3" s="1"/>
  <c r="APM5" i="3"/>
  <c r="APM6" i="3" s="1"/>
  <c r="APM7" i="3" s="1"/>
  <c r="APL5" i="3"/>
  <c r="APL6" i="3" s="1"/>
  <c r="APL7" i="3" s="1"/>
  <c r="APK5" i="3"/>
  <c r="APK6" i="3" s="1"/>
  <c r="APK7" i="3" s="1"/>
  <c r="APJ5" i="3"/>
  <c r="APJ6" i="3" s="1"/>
  <c r="APJ7" i="3" s="1"/>
  <c r="API5" i="3"/>
  <c r="API6" i="3" s="1"/>
  <c r="API7" i="3" s="1"/>
  <c r="APH5" i="3"/>
  <c r="APH6" i="3" s="1"/>
  <c r="APH7" i="3" s="1"/>
  <c r="APG5" i="3"/>
  <c r="APG6" i="3" s="1"/>
  <c r="APG7" i="3" s="1"/>
  <c r="APF5" i="3"/>
  <c r="APF6" i="3" s="1"/>
  <c r="APF7" i="3" s="1"/>
  <c r="APE5" i="3"/>
  <c r="APE6" i="3" s="1"/>
  <c r="APE7" i="3" s="1"/>
  <c r="APD5" i="3"/>
  <c r="APD6" i="3" s="1"/>
  <c r="APD7" i="3" s="1"/>
  <c r="APC5" i="3"/>
  <c r="APC6" i="3" s="1"/>
  <c r="APC7" i="3" s="1"/>
  <c r="APB5" i="3"/>
  <c r="APB6" i="3" s="1"/>
  <c r="APB7" i="3" s="1"/>
  <c r="APA5" i="3"/>
  <c r="APA6" i="3" s="1"/>
  <c r="APA7" i="3" s="1"/>
  <c r="AOZ5" i="3"/>
  <c r="AOZ6" i="3" s="1"/>
  <c r="AOZ7" i="3" s="1"/>
  <c r="AOY5" i="3"/>
  <c r="AOY6" i="3" s="1"/>
  <c r="AOY7" i="3" s="1"/>
  <c r="AOX5" i="3"/>
  <c r="AOX6" i="3" s="1"/>
  <c r="AOX7" i="3" s="1"/>
  <c r="AOW5" i="3"/>
  <c r="AOW6" i="3" s="1"/>
  <c r="AOW7" i="3" s="1"/>
  <c r="AOV5" i="3"/>
  <c r="AOV6" i="3" s="1"/>
  <c r="AOV7" i="3" s="1"/>
  <c r="AOU5" i="3"/>
  <c r="AOU6" i="3" s="1"/>
  <c r="AOU7" i="3" s="1"/>
  <c r="AOT5" i="3"/>
  <c r="AOT6" i="3" s="1"/>
  <c r="AOT7" i="3" s="1"/>
  <c r="AOS5" i="3"/>
  <c r="AOS6" i="3" s="1"/>
  <c r="AOS7" i="3" s="1"/>
  <c r="AOR5" i="3"/>
  <c r="AOR6" i="3" s="1"/>
  <c r="AOR7" i="3" s="1"/>
  <c r="AOQ5" i="3"/>
  <c r="AOQ6" i="3" s="1"/>
  <c r="AOQ7" i="3" s="1"/>
  <c r="AOP5" i="3"/>
  <c r="AOP6" i="3" s="1"/>
  <c r="AOP7" i="3" s="1"/>
  <c r="AOO5" i="3"/>
  <c r="AOO6" i="3" s="1"/>
  <c r="AOO7" i="3" s="1"/>
  <c r="AON5" i="3"/>
  <c r="AON6" i="3" s="1"/>
  <c r="AON7" i="3" s="1"/>
  <c r="AOM5" i="3"/>
  <c r="AOM6" i="3" s="1"/>
  <c r="AOM7" i="3" s="1"/>
  <c r="AOL5" i="3"/>
  <c r="AOL6" i="3" s="1"/>
  <c r="AOL7" i="3" s="1"/>
  <c r="AOK5" i="3"/>
  <c r="AOK6" i="3" s="1"/>
  <c r="AOK7" i="3" s="1"/>
  <c r="AOJ5" i="3"/>
  <c r="AOJ6" i="3" s="1"/>
  <c r="AOJ7" i="3" s="1"/>
  <c r="AOI5" i="3"/>
  <c r="AOI6" i="3" s="1"/>
  <c r="AOI7" i="3" s="1"/>
  <c r="AOH5" i="3"/>
  <c r="AOH6" i="3" s="1"/>
  <c r="AOH7" i="3" s="1"/>
  <c r="AOG5" i="3"/>
  <c r="AOG6" i="3" s="1"/>
  <c r="AOG7" i="3" s="1"/>
  <c r="AOF5" i="3"/>
  <c r="AOF6" i="3" s="1"/>
  <c r="AOF7" i="3" s="1"/>
  <c r="AOE5" i="3"/>
  <c r="AOE6" i="3" s="1"/>
  <c r="AOE7" i="3" s="1"/>
  <c r="AOD5" i="3"/>
  <c r="AOD6" i="3" s="1"/>
  <c r="AOD7" i="3" s="1"/>
  <c r="AOC5" i="3"/>
  <c r="AOC6" i="3" s="1"/>
  <c r="AOC7" i="3" s="1"/>
  <c r="AOB5" i="3"/>
  <c r="AOB6" i="3" s="1"/>
  <c r="AOB7" i="3" s="1"/>
  <c r="AOA5" i="3"/>
  <c r="AOA6" i="3" s="1"/>
  <c r="AOA7" i="3" s="1"/>
  <c r="ANZ5" i="3"/>
  <c r="ANZ6" i="3" s="1"/>
  <c r="ANZ7" i="3" s="1"/>
  <c r="ANY5" i="3"/>
  <c r="ANY6" i="3" s="1"/>
  <c r="ANY7" i="3" s="1"/>
  <c r="ANX5" i="3"/>
  <c r="ANX6" i="3" s="1"/>
  <c r="ANX7" i="3" s="1"/>
  <c r="ANW5" i="3"/>
  <c r="ANW6" i="3" s="1"/>
  <c r="ANW7" i="3" s="1"/>
  <c r="ANV5" i="3"/>
  <c r="ANV6" i="3" s="1"/>
  <c r="ANV7" i="3" s="1"/>
  <c r="ANU5" i="3"/>
  <c r="ANU6" i="3" s="1"/>
  <c r="ANU7" i="3" s="1"/>
  <c r="ANT5" i="3"/>
  <c r="ANT6" i="3" s="1"/>
  <c r="ANT7" i="3" s="1"/>
  <c r="ANS5" i="3"/>
  <c r="ANS6" i="3" s="1"/>
  <c r="ANS7" i="3" s="1"/>
  <c r="ANR5" i="3"/>
  <c r="ANR6" i="3" s="1"/>
  <c r="ANR7" i="3" s="1"/>
  <c r="ANQ5" i="3"/>
  <c r="ANQ6" i="3" s="1"/>
  <c r="ANQ7" i="3" s="1"/>
  <c r="ANP5" i="3"/>
  <c r="ANP6" i="3" s="1"/>
  <c r="ANP7" i="3" s="1"/>
  <c r="ANO5" i="3"/>
  <c r="ANO6" i="3" s="1"/>
  <c r="ANO7" i="3" s="1"/>
  <c r="ANN5" i="3"/>
  <c r="ANN6" i="3" s="1"/>
  <c r="ANN7" i="3" s="1"/>
  <c r="ANM5" i="3"/>
  <c r="ANM6" i="3" s="1"/>
  <c r="ANM7" i="3" s="1"/>
  <c r="ANL5" i="3"/>
  <c r="ANL6" i="3" s="1"/>
  <c r="ANL7" i="3" s="1"/>
  <c r="ANK5" i="3"/>
  <c r="ANK6" i="3" s="1"/>
  <c r="ANK7" i="3" s="1"/>
  <c r="ANJ5" i="3"/>
  <c r="ANJ6" i="3" s="1"/>
  <c r="ANJ7" i="3" s="1"/>
  <c r="ANI5" i="3"/>
  <c r="ANI6" i="3" s="1"/>
  <c r="ANI7" i="3" s="1"/>
  <c r="ANH5" i="3"/>
  <c r="ANH6" i="3" s="1"/>
  <c r="ANH7" i="3" s="1"/>
  <c r="ANG5" i="3"/>
  <c r="ANG6" i="3" s="1"/>
  <c r="ANG7" i="3" s="1"/>
  <c r="ANF5" i="3"/>
  <c r="ANF6" i="3" s="1"/>
  <c r="ANF7" i="3" s="1"/>
  <c r="ANE5" i="3"/>
  <c r="ANE6" i="3" s="1"/>
  <c r="ANE7" i="3" s="1"/>
  <c r="AND5" i="3"/>
  <c r="AND6" i="3" s="1"/>
  <c r="AND7" i="3" s="1"/>
  <c r="ANC5" i="3"/>
  <c r="ANC6" i="3" s="1"/>
  <c r="ANC7" i="3" s="1"/>
  <c r="ANB5" i="3"/>
  <c r="ANB6" i="3" s="1"/>
  <c r="ANB7" i="3" s="1"/>
  <c r="ANA5" i="3"/>
  <c r="ANA6" i="3" s="1"/>
  <c r="ANA7" i="3" s="1"/>
  <c r="AMZ5" i="3"/>
  <c r="AMZ6" i="3" s="1"/>
  <c r="AMZ7" i="3" s="1"/>
  <c r="AMY5" i="3"/>
  <c r="AMY6" i="3" s="1"/>
  <c r="AMY7" i="3" s="1"/>
  <c r="AMX5" i="3"/>
  <c r="AMX6" i="3" s="1"/>
  <c r="AMX7" i="3" s="1"/>
  <c r="AMW5" i="3"/>
  <c r="AMW6" i="3" s="1"/>
  <c r="AMW7" i="3" s="1"/>
  <c r="AMV5" i="3"/>
  <c r="AMV6" i="3" s="1"/>
  <c r="AMV7" i="3" s="1"/>
  <c r="AMU5" i="3"/>
  <c r="AMU6" i="3" s="1"/>
  <c r="AMU7" i="3" s="1"/>
  <c r="AMT5" i="3"/>
  <c r="AMT6" i="3" s="1"/>
  <c r="AMT7" i="3" s="1"/>
  <c r="AMS5" i="3"/>
  <c r="AMS6" i="3" s="1"/>
  <c r="AMS7" i="3" s="1"/>
  <c r="AMR5" i="3"/>
  <c r="AMR6" i="3" s="1"/>
  <c r="AMR7" i="3" s="1"/>
  <c r="AMQ5" i="3"/>
  <c r="AMQ6" i="3" s="1"/>
  <c r="AMQ7" i="3" s="1"/>
  <c r="AMP5" i="3"/>
  <c r="AMP6" i="3" s="1"/>
  <c r="AMP7" i="3" s="1"/>
  <c r="AMO5" i="3"/>
  <c r="AMO6" i="3" s="1"/>
  <c r="AMO7" i="3" s="1"/>
  <c r="AMN5" i="3"/>
  <c r="AMN6" i="3" s="1"/>
  <c r="AMN7" i="3" s="1"/>
  <c r="AMM5" i="3"/>
  <c r="AMM6" i="3" s="1"/>
  <c r="AMM7" i="3" s="1"/>
  <c r="AML5" i="3"/>
  <c r="AML6" i="3" s="1"/>
  <c r="AML7" i="3" s="1"/>
  <c r="AMK5" i="3"/>
  <c r="AMK6" i="3" s="1"/>
  <c r="AMK7" i="3" s="1"/>
  <c r="AMJ5" i="3"/>
  <c r="AMJ6" i="3" s="1"/>
  <c r="AMJ7" i="3" s="1"/>
  <c r="AMI5" i="3"/>
  <c r="AMI6" i="3" s="1"/>
  <c r="AMI7" i="3" s="1"/>
  <c r="AMH5" i="3"/>
  <c r="AMH6" i="3" s="1"/>
  <c r="AMH7" i="3" s="1"/>
  <c r="AMG5" i="3"/>
  <c r="AMG6" i="3" s="1"/>
  <c r="AMG7" i="3" s="1"/>
  <c r="AMF5" i="3"/>
  <c r="AMF6" i="3" s="1"/>
  <c r="AMF7" i="3" s="1"/>
  <c r="AME5" i="3"/>
  <c r="AME6" i="3" s="1"/>
  <c r="AME7" i="3" s="1"/>
  <c r="AMD5" i="3"/>
  <c r="AMD6" i="3" s="1"/>
  <c r="AMD7" i="3" s="1"/>
  <c r="AMC5" i="3"/>
  <c r="AMC6" i="3" s="1"/>
  <c r="AMC7" i="3" s="1"/>
  <c r="AMB5" i="3"/>
  <c r="AMB6" i="3" s="1"/>
  <c r="AMB7" i="3" s="1"/>
  <c r="AMA5" i="3"/>
  <c r="AMA6" i="3" s="1"/>
  <c r="AMA7" i="3" s="1"/>
  <c r="ALZ5" i="3"/>
  <c r="ALZ6" i="3" s="1"/>
  <c r="ALZ7" i="3" s="1"/>
  <c r="ALY5" i="3"/>
  <c r="ALY6" i="3" s="1"/>
  <c r="ALY7" i="3" s="1"/>
  <c r="ALX5" i="3"/>
  <c r="ALX6" i="3" s="1"/>
  <c r="ALX7" i="3" s="1"/>
  <c r="ALW5" i="3"/>
  <c r="ALW6" i="3" s="1"/>
  <c r="ALW7" i="3" s="1"/>
  <c r="ALV5" i="3"/>
  <c r="ALV6" i="3" s="1"/>
  <c r="ALV7" i="3" s="1"/>
  <c r="ALU5" i="3"/>
  <c r="ALU6" i="3" s="1"/>
  <c r="ALU7" i="3" s="1"/>
  <c r="ALT5" i="3"/>
  <c r="ALT6" i="3" s="1"/>
  <c r="ALT7" i="3" s="1"/>
  <c r="ALS5" i="3"/>
  <c r="ALS6" i="3" s="1"/>
  <c r="ALS7" i="3" s="1"/>
  <c r="ALR5" i="3"/>
  <c r="ALR6" i="3" s="1"/>
  <c r="ALR7" i="3" s="1"/>
  <c r="ALQ5" i="3"/>
  <c r="ALQ6" i="3" s="1"/>
  <c r="ALQ7" i="3" s="1"/>
  <c r="ALP5" i="3"/>
  <c r="ALP6" i="3" s="1"/>
  <c r="ALP7" i="3" s="1"/>
  <c r="ALO5" i="3"/>
  <c r="ALO6" i="3" s="1"/>
  <c r="ALO7" i="3" s="1"/>
  <c r="ALN5" i="3"/>
  <c r="ALN6" i="3" s="1"/>
  <c r="ALN7" i="3" s="1"/>
  <c r="ALM5" i="3"/>
  <c r="ALM6" i="3" s="1"/>
  <c r="ALM7" i="3" s="1"/>
  <c r="ALL5" i="3"/>
  <c r="ALL6" i="3" s="1"/>
  <c r="ALL7" i="3" s="1"/>
  <c r="ALK5" i="3"/>
  <c r="ALK6" i="3" s="1"/>
  <c r="ALK7" i="3" s="1"/>
  <c r="ALJ5" i="3"/>
  <c r="ALJ6" i="3" s="1"/>
  <c r="ALJ7" i="3" s="1"/>
  <c r="ALI5" i="3"/>
  <c r="ALI6" i="3" s="1"/>
  <c r="ALI7" i="3" s="1"/>
  <c r="ALH5" i="3"/>
  <c r="ALH6" i="3" s="1"/>
  <c r="ALH7" i="3" s="1"/>
  <c r="ALG5" i="3"/>
  <c r="ALG6" i="3" s="1"/>
  <c r="ALG7" i="3" s="1"/>
  <c r="ALF5" i="3"/>
  <c r="ALF6" i="3" s="1"/>
  <c r="ALF7" i="3" s="1"/>
  <c r="ALE5" i="3"/>
  <c r="ALE6" i="3" s="1"/>
  <c r="ALE7" i="3" s="1"/>
  <c r="ALD5" i="3"/>
  <c r="ALD6" i="3" s="1"/>
  <c r="ALD7" i="3" s="1"/>
  <c r="ALC5" i="3"/>
  <c r="ALC6" i="3" s="1"/>
  <c r="ALC7" i="3" s="1"/>
  <c r="ALB5" i="3"/>
  <c r="ALB6" i="3" s="1"/>
  <c r="ALB7" i="3" s="1"/>
  <c r="ALA5" i="3"/>
  <c r="ALA6" i="3" s="1"/>
  <c r="ALA7" i="3" s="1"/>
  <c r="AKZ5" i="3"/>
  <c r="AKZ6" i="3" s="1"/>
  <c r="AKZ7" i="3" s="1"/>
  <c r="AKY5" i="3"/>
  <c r="AKY6" i="3" s="1"/>
  <c r="AKY7" i="3" s="1"/>
  <c r="AKX5" i="3"/>
  <c r="AKX6" i="3" s="1"/>
  <c r="AKX7" i="3" s="1"/>
  <c r="AKW5" i="3"/>
  <c r="AKW6" i="3" s="1"/>
  <c r="AKW7" i="3" s="1"/>
  <c r="AKV5" i="3"/>
  <c r="AKV6" i="3" s="1"/>
  <c r="AKV7" i="3" s="1"/>
  <c r="AKU5" i="3"/>
  <c r="AKU6" i="3" s="1"/>
  <c r="AKU7" i="3" s="1"/>
  <c r="AKT5" i="3"/>
  <c r="AKT6" i="3" s="1"/>
  <c r="AKT7" i="3" s="1"/>
  <c r="AKS5" i="3"/>
  <c r="AKS6" i="3" s="1"/>
  <c r="AKS7" i="3" s="1"/>
  <c r="AKR5" i="3"/>
  <c r="AKR6" i="3" s="1"/>
  <c r="AKR7" i="3" s="1"/>
  <c r="AKQ5" i="3"/>
  <c r="AKQ6" i="3" s="1"/>
  <c r="AKQ7" i="3" s="1"/>
  <c r="AKP5" i="3"/>
  <c r="AKP6" i="3" s="1"/>
  <c r="AKP7" i="3" s="1"/>
  <c r="AKO5" i="3"/>
  <c r="AKO6" i="3" s="1"/>
  <c r="AKO7" i="3" s="1"/>
  <c r="AKN5" i="3"/>
  <c r="AKN6" i="3" s="1"/>
  <c r="AKN7" i="3" s="1"/>
  <c r="AKM5" i="3"/>
  <c r="AKM6" i="3" s="1"/>
  <c r="AKM7" i="3" s="1"/>
  <c r="AKL5" i="3"/>
  <c r="AKL6" i="3" s="1"/>
  <c r="AKL7" i="3" s="1"/>
  <c r="AKK5" i="3"/>
  <c r="AKK6" i="3" s="1"/>
  <c r="AKK7" i="3" s="1"/>
  <c r="AKJ5" i="3"/>
  <c r="AKJ6" i="3" s="1"/>
  <c r="AKJ7" i="3" s="1"/>
  <c r="AKI5" i="3"/>
  <c r="AKI6" i="3" s="1"/>
  <c r="AKI7" i="3" s="1"/>
  <c r="AKH5" i="3"/>
  <c r="AKH6" i="3" s="1"/>
  <c r="AKH7" i="3" s="1"/>
  <c r="AKG5" i="3"/>
  <c r="AKG6" i="3" s="1"/>
  <c r="AKG7" i="3" s="1"/>
  <c r="AKF5" i="3"/>
  <c r="AKF6" i="3" s="1"/>
  <c r="AKF7" i="3" s="1"/>
  <c r="AKE5" i="3"/>
  <c r="AKE6" i="3" s="1"/>
  <c r="AKE7" i="3" s="1"/>
  <c r="AKD5" i="3"/>
  <c r="AKD6" i="3" s="1"/>
  <c r="AKD7" i="3" s="1"/>
  <c r="AKC5" i="3"/>
  <c r="AKC6" i="3" s="1"/>
  <c r="AKC7" i="3" s="1"/>
  <c r="AKB5" i="3"/>
  <c r="AKB6" i="3" s="1"/>
  <c r="AKB7" i="3" s="1"/>
  <c r="AKA5" i="3"/>
  <c r="AKA6" i="3" s="1"/>
  <c r="AKA7" i="3" s="1"/>
  <c r="AJZ5" i="3"/>
  <c r="AJZ6" i="3" s="1"/>
  <c r="AJZ7" i="3" s="1"/>
  <c r="AJY5" i="3"/>
  <c r="AJY6" i="3" s="1"/>
  <c r="AJY7" i="3" s="1"/>
  <c r="AJX5" i="3"/>
  <c r="AJX6" i="3" s="1"/>
  <c r="AJX7" i="3" s="1"/>
  <c r="AJW5" i="3"/>
  <c r="AJW6" i="3" s="1"/>
  <c r="AJW7" i="3" s="1"/>
  <c r="AJV5" i="3"/>
  <c r="AJV6" i="3" s="1"/>
  <c r="AJV7" i="3" s="1"/>
  <c r="AJU5" i="3"/>
  <c r="AJU6" i="3" s="1"/>
  <c r="AJU7" i="3" s="1"/>
  <c r="AJT5" i="3"/>
  <c r="AJT6" i="3" s="1"/>
  <c r="AJT7" i="3" s="1"/>
  <c r="AJS5" i="3"/>
  <c r="AJS6" i="3" s="1"/>
  <c r="AJS7" i="3" s="1"/>
  <c r="AJR5" i="3"/>
  <c r="AJR6" i="3" s="1"/>
  <c r="AJR7" i="3" s="1"/>
  <c r="AJQ5" i="3"/>
  <c r="AJQ6" i="3" s="1"/>
  <c r="AJQ7" i="3" s="1"/>
  <c r="AJP5" i="3"/>
  <c r="AJP6" i="3" s="1"/>
  <c r="AJP7" i="3" s="1"/>
  <c r="AJO5" i="3"/>
  <c r="AJO6" i="3" s="1"/>
  <c r="AJO7" i="3" s="1"/>
  <c r="AJN5" i="3"/>
  <c r="AJN6" i="3" s="1"/>
  <c r="AJN7" i="3" s="1"/>
  <c r="AJM5" i="3"/>
  <c r="AJM6" i="3" s="1"/>
  <c r="AJM7" i="3" s="1"/>
  <c r="AJL5" i="3"/>
  <c r="AJL6" i="3" s="1"/>
  <c r="AJL7" i="3" s="1"/>
  <c r="AJK5" i="3"/>
  <c r="AJK6" i="3" s="1"/>
  <c r="AJK7" i="3" s="1"/>
  <c r="AJJ5" i="3"/>
  <c r="AJJ6" i="3" s="1"/>
  <c r="AJJ7" i="3" s="1"/>
  <c r="AJI5" i="3"/>
  <c r="AJI6" i="3" s="1"/>
  <c r="AJI7" i="3" s="1"/>
  <c r="AJH5" i="3"/>
  <c r="AJH6" i="3" s="1"/>
  <c r="AJH7" i="3" s="1"/>
  <c r="AJG5" i="3"/>
  <c r="AJG6" i="3" s="1"/>
  <c r="AJG7" i="3" s="1"/>
  <c r="AJF5" i="3"/>
  <c r="AJF6" i="3" s="1"/>
  <c r="AJF7" i="3" s="1"/>
  <c r="AJE5" i="3"/>
  <c r="AJE6" i="3" s="1"/>
  <c r="AJE7" i="3" s="1"/>
  <c r="AJD5" i="3"/>
  <c r="AJD6" i="3" s="1"/>
  <c r="AJD7" i="3" s="1"/>
  <c r="AJC5" i="3"/>
  <c r="AJC6" i="3" s="1"/>
  <c r="AJC7" i="3" s="1"/>
  <c r="AJB5" i="3"/>
  <c r="AJB6" i="3" s="1"/>
  <c r="AJB7" i="3" s="1"/>
  <c r="AJA5" i="3"/>
  <c r="AJA6" i="3" s="1"/>
  <c r="AJA7" i="3" s="1"/>
  <c r="AIZ5" i="3"/>
  <c r="AIZ6" i="3" s="1"/>
  <c r="AIZ7" i="3" s="1"/>
  <c r="AIY5" i="3"/>
  <c r="AIY6" i="3" s="1"/>
  <c r="AIY7" i="3" s="1"/>
  <c r="AIX5" i="3"/>
  <c r="AIX6" i="3" s="1"/>
  <c r="AIX7" i="3" s="1"/>
  <c r="AIW5" i="3"/>
  <c r="AIW6" i="3" s="1"/>
  <c r="AIW7" i="3" s="1"/>
  <c r="AIV5" i="3"/>
  <c r="AIV6" i="3" s="1"/>
  <c r="AIV7" i="3" s="1"/>
  <c r="AIU5" i="3"/>
  <c r="AIU6" i="3" s="1"/>
  <c r="AIU7" i="3" s="1"/>
  <c r="AIT5" i="3"/>
  <c r="AIT6" i="3" s="1"/>
  <c r="AIT7" i="3" s="1"/>
  <c r="AIS5" i="3"/>
  <c r="AIS6" i="3" s="1"/>
  <c r="AIS7" i="3" s="1"/>
  <c r="AIR5" i="3"/>
  <c r="AIR6" i="3" s="1"/>
  <c r="AIR7" i="3" s="1"/>
  <c r="AIQ5" i="3"/>
  <c r="AIQ6" i="3" s="1"/>
  <c r="AIQ7" i="3" s="1"/>
  <c r="AIP5" i="3"/>
  <c r="AIP6" i="3" s="1"/>
  <c r="AIP7" i="3" s="1"/>
  <c r="AIO5" i="3"/>
  <c r="AIO6" i="3" s="1"/>
  <c r="AIO7" i="3" s="1"/>
  <c r="AIN5" i="3"/>
  <c r="AIN6" i="3" s="1"/>
  <c r="AIN7" i="3" s="1"/>
  <c r="AIM5" i="3"/>
  <c r="AIM6" i="3" s="1"/>
  <c r="AIM7" i="3" s="1"/>
  <c r="AIL5" i="3"/>
  <c r="AIL6" i="3" s="1"/>
  <c r="AIL7" i="3" s="1"/>
  <c r="AIK5" i="3"/>
  <c r="AIK6" i="3" s="1"/>
  <c r="AIK7" i="3" s="1"/>
  <c r="AIJ5" i="3"/>
  <c r="AIJ6" i="3" s="1"/>
  <c r="AIJ7" i="3" s="1"/>
  <c r="AII5" i="3"/>
  <c r="AII6" i="3" s="1"/>
  <c r="AII7" i="3" s="1"/>
  <c r="AIH5" i="3"/>
  <c r="AIH6" i="3" s="1"/>
  <c r="AIH7" i="3" s="1"/>
  <c r="AIG5" i="3"/>
  <c r="AIG6" i="3" s="1"/>
  <c r="AIG7" i="3" s="1"/>
  <c r="AIF5" i="3"/>
  <c r="AIF6" i="3" s="1"/>
  <c r="AIF7" i="3" s="1"/>
  <c r="AIE5" i="3"/>
  <c r="AIE6" i="3" s="1"/>
  <c r="AIE7" i="3" s="1"/>
  <c r="AID5" i="3"/>
  <c r="AID6" i="3" s="1"/>
  <c r="AID7" i="3" s="1"/>
  <c r="AIC5" i="3"/>
  <c r="AIC6" i="3" s="1"/>
  <c r="AIC7" i="3" s="1"/>
  <c r="AIB5" i="3"/>
  <c r="AIB6" i="3" s="1"/>
  <c r="AIB7" i="3" s="1"/>
  <c r="AIA5" i="3"/>
  <c r="AIA6" i="3" s="1"/>
  <c r="AIA7" i="3" s="1"/>
  <c r="AHZ5" i="3"/>
  <c r="AHZ6" i="3" s="1"/>
  <c r="AHZ7" i="3" s="1"/>
  <c r="AHY5" i="3"/>
  <c r="AHY6" i="3" s="1"/>
  <c r="AHY7" i="3" s="1"/>
  <c r="AHX5" i="3"/>
  <c r="AHX6" i="3" s="1"/>
  <c r="AHX7" i="3" s="1"/>
  <c r="AHW5" i="3"/>
  <c r="AHW6" i="3" s="1"/>
  <c r="AHW7" i="3" s="1"/>
  <c r="AHV5" i="3"/>
  <c r="AHV6" i="3" s="1"/>
  <c r="AHV7" i="3" s="1"/>
  <c r="AHU5" i="3"/>
  <c r="AHU6" i="3" s="1"/>
  <c r="AHU7" i="3" s="1"/>
  <c r="AHT5" i="3"/>
  <c r="AHT6" i="3" s="1"/>
  <c r="AHT7" i="3" s="1"/>
  <c r="AHS5" i="3"/>
  <c r="AHS6" i="3" s="1"/>
  <c r="AHS7" i="3" s="1"/>
  <c r="AHR5" i="3"/>
  <c r="AHR6" i="3" s="1"/>
  <c r="AHR7" i="3" s="1"/>
  <c r="AHQ5" i="3"/>
  <c r="AHQ6" i="3" s="1"/>
  <c r="AHQ7" i="3" s="1"/>
  <c r="AHP5" i="3"/>
  <c r="AHP6" i="3" s="1"/>
  <c r="AHP7" i="3" s="1"/>
  <c r="AHO5" i="3"/>
  <c r="AHO6" i="3" s="1"/>
  <c r="AHO7" i="3" s="1"/>
  <c r="AHN5" i="3"/>
  <c r="AHN6" i="3" s="1"/>
  <c r="AHN7" i="3" s="1"/>
  <c r="AHM5" i="3"/>
  <c r="AHM6" i="3" s="1"/>
  <c r="AHM7" i="3" s="1"/>
  <c r="AHL5" i="3"/>
  <c r="AHL6" i="3" s="1"/>
  <c r="AHL7" i="3" s="1"/>
  <c r="AHK5" i="3"/>
  <c r="AHK6" i="3" s="1"/>
  <c r="AHK7" i="3" s="1"/>
  <c r="AHJ5" i="3"/>
  <c r="AHJ6" i="3" s="1"/>
  <c r="AHJ7" i="3" s="1"/>
  <c r="AHI5" i="3"/>
  <c r="AHI6" i="3" s="1"/>
  <c r="AHI7" i="3" s="1"/>
  <c r="AHH5" i="3"/>
  <c r="AHH6" i="3" s="1"/>
  <c r="AHH7" i="3" s="1"/>
  <c r="AHG5" i="3"/>
  <c r="AHG6" i="3" s="1"/>
  <c r="AHG7" i="3" s="1"/>
  <c r="AHF5" i="3"/>
  <c r="AHF6" i="3" s="1"/>
  <c r="AHF7" i="3" s="1"/>
  <c r="AHE5" i="3"/>
  <c r="AHE6" i="3" s="1"/>
  <c r="AHE7" i="3" s="1"/>
  <c r="AHD5" i="3"/>
  <c r="AHD6" i="3" s="1"/>
  <c r="AHD7" i="3" s="1"/>
  <c r="AHC5" i="3"/>
  <c r="AHC6" i="3" s="1"/>
  <c r="AHC7" i="3" s="1"/>
  <c r="AHB5" i="3"/>
  <c r="AHB6" i="3" s="1"/>
  <c r="AHB7" i="3" s="1"/>
  <c r="AHA5" i="3"/>
  <c r="AHA6" i="3" s="1"/>
  <c r="AHA7" i="3" s="1"/>
  <c r="AGZ5" i="3"/>
  <c r="AGZ6" i="3" s="1"/>
  <c r="AGZ7" i="3" s="1"/>
  <c r="AGY5" i="3"/>
  <c r="AGY6" i="3" s="1"/>
  <c r="AGY7" i="3" s="1"/>
  <c r="AGX5" i="3"/>
  <c r="AGX6" i="3" s="1"/>
  <c r="AGX7" i="3" s="1"/>
  <c r="AGW5" i="3"/>
  <c r="AGW6" i="3" s="1"/>
  <c r="AGW7" i="3" s="1"/>
  <c r="AGV5" i="3"/>
  <c r="AGV6" i="3" s="1"/>
  <c r="AGV7" i="3" s="1"/>
  <c r="AGU5" i="3"/>
  <c r="AGU6" i="3" s="1"/>
  <c r="AGU7" i="3" s="1"/>
  <c r="AGT5" i="3"/>
  <c r="AGT6" i="3" s="1"/>
  <c r="AGT7" i="3" s="1"/>
  <c r="AGS5" i="3"/>
  <c r="AGS6" i="3" s="1"/>
  <c r="AGS7" i="3" s="1"/>
  <c r="AGR5" i="3"/>
  <c r="AGR6" i="3" s="1"/>
  <c r="AGR7" i="3" s="1"/>
  <c r="AGQ5" i="3"/>
  <c r="AGQ6" i="3" s="1"/>
  <c r="AGQ7" i="3" s="1"/>
  <c r="AGP5" i="3"/>
  <c r="AGP6" i="3" s="1"/>
  <c r="AGP7" i="3" s="1"/>
  <c r="AGO5" i="3"/>
  <c r="AGO6" i="3" s="1"/>
  <c r="AGO7" i="3" s="1"/>
  <c r="AGN5" i="3"/>
  <c r="AGN6" i="3" s="1"/>
  <c r="AGN7" i="3" s="1"/>
  <c r="AGM5" i="3"/>
  <c r="AGM6" i="3" s="1"/>
  <c r="AGM7" i="3" s="1"/>
  <c r="AGL5" i="3"/>
  <c r="AGL6" i="3" s="1"/>
  <c r="AGL7" i="3" s="1"/>
  <c r="AGK5" i="3"/>
  <c r="AGK6" i="3" s="1"/>
  <c r="AGK7" i="3" s="1"/>
  <c r="AGJ5" i="3"/>
  <c r="AGJ6" i="3" s="1"/>
  <c r="AGJ7" i="3" s="1"/>
  <c r="AGI5" i="3"/>
  <c r="AGI6" i="3" s="1"/>
  <c r="AGI7" i="3" s="1"/>
  <c r="AGH5" i="3"/>
  <c r="AGH6" i="3" s="1"/>
  <c r="AGH7" i="3" s="1"/>
  <c r="AGG5" i="3"/>
  <c r="AGG6" i="3" s="1"/>
  <c r="AGG7" i="3" s="1"/>
  <c r="AGF5" i="3"/>
  <c r="AGF6" i="3" s="1"/>
  <c r="AGF7" i="3" s="1"/>
  <c r="AGE5" i="3"/>
  <c r="AGE6" i="3" s="1"/>
  <c r="AGE7" i="3" s="1"/>
  <c r="AGD5" i="3"/>
  <c r="AGD6" i="3" s="1"/>
  <c r="AGD7" i="3" s="1"/>
  <c r="AGC5" i="3"/>
  <c r="AGC6" i="3" s="1"/>
  <c r="AGC7" i="3" s="1"/>
  <c r="AGB5" i="3"/>
  <c r="AGB6" i="3" s="1"/>
  <c r="AGB7" i="3" s="1"/>
  <c r="AGA5" i="3"/>
  <c r="AGA6" i="3" s="1"/>
  <c r="AGA7" i="3" s="1"/>
  <c r="AFZ5" i="3"/>
  <c r="AFZ6" i="3" s="1"/>
  <c r="AFZ7" i="3" s="1"/>
  <c r="AFY5" i="3"/>
  <c r="AFY6" i="3" s="1"/>
  <c r="AFY7" i="3" s="1"/>
  <c r="AFX5" i="3"/>
  <c r="AFX6" i="3" s="1"/>
  <c r="AFX7" i="3" s="1"/>
  <c r="AFW5" i="3"/>
  <c r="AFW6" i="3" s="1"/>
  <c r="AFW7" i="3" s="1"/>
  <c r="AFV5" i="3"/>
  <c r="AFV6" i="3" s="1"/>
  <c r="AFV7" i="3" s="1"/>
  <c r="AFU5" i="3"/>
  <c r="AFU6" i="3" s="1"/>
  <c r="AFU7" i="3" s="1"/>
  <c r="AFT5" i="3"/>
  <c r="AFT6" i="3" s="1"/>
  <c r="AFT7" i="3" s="1"/>
  <c r="AFS5" i="3"/>
  <c r="AFS6" i="3" s="1"/>
  <c r="AFS7" i="3" s="1"/>
  <c r="AFR5" i="3"/>
  <c r="AFR6" i="3" s="1"/>
  <c r="AFR7" i="3" s="1"/>
  <c r="AFQ5" i="3"/>
  <c r="AFQ6" i="3" s="1"/>
  <c r="AFQ7" i="3" s="1"/>
  <c r="AFP5" i="3"/>
  <c r="AFP6" i="3" s="1"/>
  <c r="AFP7" i="3" s="1"/>
  <c r="AFO5" i="3"/>
  <c r="AFO6" i="3" s="1"/>
  <c r="AFO7" i="3" s="1"/>
  <c r="AFN5" i="3"/>
  <c r="AFN6" i="3" s="1"/>
  <c r="AFN7" i="3" s="1"/>
  <c r="AFM5" i="3"/>
  <c r="AFM6" i="3" s="1"/>
  <c r="AFM7" i="3" s="1"/>
  <c r="AFL5" i="3"/>
  <c r="AFL6" i="3" s="1"/>
  <c r="AFL7" i="3" s="1"/>
  <c r="AFK5" i="3"/>
  <c r="AFK6" i="3" s="1"/>
  <c r="AFK7" i="3" s="1"/>
  <c r="AFJ5" i="3"/>
  <c r="AFJ6" i="3" s="1"/>
  <c r="AFJ7" i="3" s="1"/>
  <c r="AFI5" i="3"/>
  <c r="AFI6" i="3" s="1"/>
  <c r="AFI7" i="3" s="1"/>
  <c r="AFH5" i="3"/>
  <c r="AFH6" i="3" s="1"/>
  <c r="AFH7" i="3" s="1"/>
  <c r="AFG5" i="3"/>
  <c r="AFG6" i="3" s="1"/>
  <c r="AFG7" i="3" s="1"/>
  <c r="AFF5" i="3"/>
  <c r="AFF6" i="3" s="1"/>
  <c r="AFF7" i="3" s="1"/>
  <c r="AFE5" i="3"/>
  <c r="AFE6" i="3" s="1"/>
  <c r="AFE7" i="3" s="1"/>
  <c r="AFD5" i="3"/>
  <c r="AFD6" i="3" s="1"/>
  <c r="AFD7" i="3" s="1"/>
  <c r="AFC5" i="3"/>
  <c r="AFC6" i="3" s="1"/>
  <c r="AFC7" i="3" s="1"/>
  <c r="AFB5" i="3"/>
  <c r="AFB6" i="3" s="1"/>
  <c r="AFB7" i="3" s="1"/>
  <c r="AFA5" i="3"/>
  <c r="AFA6" i="3" s="1"/>
  <c r="AFA7" i="3" s="1"/>
  <c r="AEZ5" i="3"/>
  <c r="AEZ6" i="3" s="1"/>
  <c r="AEZ7" i="3" s="1"/>
  <c r="AEY5" i="3"/>
  <c r="AEY6" i="3" s="1"/>
  <c r="AEY7" i="3" s="1"/>
  <c r="AEX5" i="3"/>
  <c r="AEX6" i="3" s="1"/>
  <c r="AEX7" i="3" s="1"/>
  <c r="AEW5" i="3"/>
  <c r="AEW6" i="3" s="1"/>
  <c r="AEW7" i="3" s="1"/>
  <c r="AEV5" i="3"/>
  <c r="AEV6" i="3" s="1"/>
  <c r="AEV7" i="3" s="1"/>
  <c r="AEU5" i="3"/>
  <c r="AEU6" i="3" s="1"/>
  <c r="AEU7" i="3" s="1"/>
  <c r="AET5" i="3"/>
  <c r="AET6" i="3" s="1"/>
  <c r="AET7" i="3" s="1"/>
  <c r="AES5" i="3"/>
  <c r="AES6" i="3" s="1"/>
  <c r="AES7" i="3" s="1"/>
  <c r="AER5" i="3"/>
  <c r="AER6" i="3" s="1"/>
  <c r="AER7" i="3" s="1"/>
  <c r="AEQ5" i="3"/>
  <c r="AEQ6" i="3" s="1"/>
  <c r="AEQ7" i="3" s="1"/>
  <c r="AEP5" i="3"/>
  <c r="AEP6" i="3" s="1"/>
  <c r="AEP7" i="3" s="1"/>
  <c r="AEO5" i="3"/>
  <c r="AEO6" i="3" s="1"/>
  <c r="AEO7" i="3" s="1"/>
  <c r="AEN5" i="3"/>
  <c r="AEN6" i="3" s="1"/>
  <c r="AEN7" i="3" s="1"/>
  <c r="AEM5" i="3"/>
  <c r="AEM6" i="3" s="1"/>
  <c r="AEM7" i="3" s="1"/>
  <c r="AEL5" i="3"/>
  <c r="AEL6" i="3" s="1"/>
  <c r="AEL7" i="3" s="1"/>
  <c r="AEK5" i="3"/>
  <c r="AEK6" i="3" s="1"/>
  <c r="AEK7" i="3" s="1"/>
  <c r="AEJ5" i="3"/>
  <c r="AEJ6" i="3" s="1"/>
  <c r="AEJ7" i="3" s="1"/>
  <c r="AEI5" i="3"/>
  <c r="AEI6" i="3" s="1"/>
  <c r="AEI7" i="3" s="1"/>
  <c r="AEH5" i="3"/>
  <c r="AEH6" i="3" s="1"/>
  <c r="AEH7" i="3" s="1"/>
  <c r="AEG5" i="3"/>
  <c r="AEG6" i="3" s="1"/>
  <c r="AEG7" i="3" s="1"/>
  <c r="AEF5" i="3"/>
  <c r="AEF6" i="3" s="1"/>
  <c r="AEF7" i="3" s="1"/>
  <c r="AEE5" i="3"/>
  <c r="AEE6" i="3" s="1"/>
  <c r="AEE7" i="3" s="1"/>
  <c r="AED5" i="3"/>
  <c r="AED6" i="3" s="1"/>
  <c r="AED7" i="3" s="1"/>
  <c r="AEC5" i="3"/>
  <c r="AEC6" i="3" s="1"/>
  <c r="AEC7" i="3" s="1"/>
  <c r="AEB5" i="3"/>
  <c r="AEB6" i="3" s="1"/>
  <c r="AEB7" i="3" s="1"/>
  <c r="AEA5" i="3"/>
  <c r="AEA6" i="3" s="1"/>
  <c r="AEA7" i="3" s="1"/>
  <c r="ADZ5" i="3"/>
  <c r="ADZ6" i="3" s="1"/>
  <c r="ADZ7" i="3" s="1"/>
  <c r="ADY5" i="3"/>
  <c r="ADY6" i="3" s="1"/>
  <c r="ADY7" i="3" s="1"/>
  <c r="ADX5" i="3"/>
  <c r="ADX6" i="3" s="1"/>
  <c r="ADX7" i="3" s="1"/>
  <c r="ADW5" i="3"/>
  <c r="ADW6" i="3" s="1"/>
  <c r="ADW7" i="3" s="1"/>
  <c r="ADV5" i="3"/>
  <c r="ADV6" i="3" s="1"/>
  <c r="ADV7" i="3" s="1"/>
  <c r="ADU5" i="3"/>
  <c r="ADU6" i="3" s="1"/>
  <c r="ADU7" i="3" s="1"/>
  <c r="ADT5" i="3"/>
  <c r="ADT6" i="3" s="1"/>
  <c r="ADT7" i="3" s="1"/>
  <c r="ADS5" i="3"/>
  <c r="ADS6" i="3" s="1"/>
  <c r="ADS7" i="3" s="1"/>
  <c r="ADR5" i="3"/>
  <c r="ADR6" i="3" s="1"/>
  <c r="ADR7" i="3" s="1"/>
  <c r="ADQ5" i="3"/>
  <c r="ADQ6" i="3" s="1"/>
  <c r="ADQ7" i="3" s="1"/>
  <c r="ADP5" i="3"/>
  <c r="ADP6" i="3" s="1"/>
  <c r="ADP7" i="3" s="1"/>
  <c r="ADO5" i="3"/>
  <c r="ADO6" i="3" s="1"/>
  <c r="ADO7" i="3" s="1"/>
  <c r="ADN5" i="3"/>
  <c r="ADN6" i="3" s="1"/>
  <c r="ADN7" i="3" s="1"/>
  <c r="ADM5" i="3"/>
  <c r="ADM6" i="3" s="1"/>
  <c r="ADM7" i="3" s="1"/>
  <c r="ADL5" i="3"/>
  <c r="ADL6" i="3" s="1"/>
  <c r="ADL7" i="3" s="1"/>
  <c r="ADK5" i="3"/>
  <c r="ADK6" i="3" s="1"/>
  <c r="ADK7" i="3" s="1"/>
  <c r="ADJ5" i="3"/>
  <c r="ADJ6" i="3" s="1"/>
  <c r="ADJ7" i="3" s="1"/>
  <c r="ADI5" i="3"/>
  <c r="ADI6" i="3" s="1"/>
  <c r="ADI7" i="3" s="1"/>
  <c r="ADH5" i="3"/>
  <c r="ADH6" i="3" s="1"/>
  <c r="ADH7" i="3" s="1"/>
  <c r="ADG5" i="3"/>
  <c r="ADG6" i="3" s="1"/>
  <c r="ADG7" i="3" s="1"/>
  <c r="ADF5" i="3"/>
  <c r="ADF6" i="3" s="1"/>
  <c r="ADF7" i="3" s="1"/>
  <c r="ADE5" i="3"/>
  <c r="ADE6" i="3" s="1"/>
  <c r="ADE7" i="3" s="1"/>
  <c r="ADD5" i="3"/>
  <c r="ADD6" i="3" s="1"/>
  <c r="ADD7" i="3" s="1"/>
  <c r="ADC5" i="3"/>
  <c r="ADC6" i="3" s="1"/>
  <c r="ADC7" i="3" s="1"/>
  <c r="ADB5" i="3"/>
  <c r="ADB6" i="3" s="1"/>
  <c r="ADB7" i="3" s="1"/>
  <c r="ADA5" i="3"/>
  <c r="ADA6" i="3" s="1"/>
  <c r="ADA7" i="3" s="1"/>
  <c r="ACZ5" i="3"/>
  <c r="ACZ6" i="3" s="1"/>
  <c r="ACZ7" i="3" s="1"/>
  <c r="ACY5" i="3"/>
  <c r="ACY6" i="3" s="1"/>
  <c r="ACY7" i="3" s="1"/>
  <c r="ACX5" i="3"/>
  <c r="ACX6" i="3" s="1"/>
  <c r="ACX7" i="3" s="1"/>
  <c r="ACW5" i="3"/>
  <c r="ACW6" i="3" s="1"/>
  <c r="ACW7" i="3" s="1"/>
  <c r="ACV5" i="3"/>
  <c r="ACV6" i="3" s="1"/>
  <c r="ACV7" i="3" s="1"/>
  <c r="ACU5" i="3"/>
  <c r="ACU6" i="3" s="1"/>
  <c r="ACU7" i="3" s="1"/>
  <c r="ACT5" i="3"/>
  <c r="ACT6" i="3" s="1"/>
  <c r="ACT7" i="3" s="1"/>
  <c r="ACS5" i="3"/>
  <c r="ACS6" i="3" s="1"/>
  <c r="ACS7" i="3" s="1"/>
  <c r="ACR5" i="3"/>
  <c r="ACR6" i="3" s="1"/>
  <c r="ACR7" i="3" s="1"/>
  <c r="ACQ5" i="3"/>
  <c r="ACQ6" i="3" s="1"/>
  <c r="ACQ7" i="3" s="1"/>
  <c r="ACP5" i="3"/>
  <c r="ACP6" i="3" s="1"/>
  <c r="ACP7" i="3" s="1"/>
  <c r="ACO5" i="3"/>
  <c r="ACO6" i="3" s="1"/>
  <c r="ACO7" i="3" s="1"/>
  <c r="ACN5" i="3"/>
  <c r="ACN6" i="3" s="1"/>
  <c r="ACN7" i="3" s="1"/>
  <c r="ACM5" i="3"/>
  <c r="ACM6" i="3" s="1"/>
  <c r="ACM7" i="3" s="1"/>
  <c r="ACL5" i="3"/>
  <c r="ACL6" i="3" s="1"/>
  <c r="ACL7" i="3" s="1"/>
  <c r="ACK5" i="3"/>
  <c r="ACK6" i="3" s="1"/>
  <c r="ACK7" i="3" s="1"/>
  <c r="ACJ5" i="3"/>
  <c r="ACJ6" i="3" s="1"/>
  <c r="ACJ7" i="3" s="1"/>
  <c r="ACI5" i="3"/>
  <c r="ACI6" i="3" s="1"/>
  <c r="ACI7" i="3" s="1"/>
  <c r="ACH5" i="3"/>
  <c r="ACH6" i="3" s="1"/>
  <c r="ACH7" i="3" s="1"/>
  <c r="ACG5" i="3"/>
  <c r="ACG6" i="3" s="1"/>
  <c r="ACG7" i="3" s="1"/>
  <c r="ACF5" i="3"/>
  <c r="ACF6" i="3" s="1"/>
  <c r="ACF7" i="3" s="1"/>
  <c r="ACE5" i="3"/>
  <c r="ACE6" i="3" s="1"/>
  <c r="ACE7" i="3" s="1"/>
  <c r="ACD5" i="3"/>
  <c r="ACD6" i="3" s="1"/>
  <c r="ACD7" i="3" s="1"/>
  <c r="ACC5" i="3"/>
  <c r="ACC6" i="3" s="1"/>
  <c r="ACC7" i="3" s="1"/>
  <c r="ACB5" i="3"/>
  <c r="ACB6" i="3" s="1"/>
  <c r="ACB7" i="3" s="1"/>
  <c r="ACA5" i="3"/>
  <c r="ACA6" i="3" s="1"/>
  <c r="ACA7" i="3" s="1"/>
  <c r="ABZ5" i="3"/>
  <c r="ABZ6" i="3" s="1"/>
  <c r="ABZ7" i="3" s="1"/>
  <c r="ABY5" i="3"/>
  <c r="ABY6" i="3" s="1"/>
  <c r="ABY7" i="3" s="1"/>
  <c r="ABX5" i="3"/>
  <c r="ABX6" i="3" s="1"/>
  <c r="ABX7" i="3" s="1"/>
  <c r="ABW5" i="3"/>
  <c r="ABW6" i="3" s="1"/>
  <c r="ABW7" i="3" s="1"/>
  <c r="ABV5" i="3"/>
  <c r="ABV6" i="3" s="1"/>
  <c r="ABV7" i="3" s="1"/>
  <c r="ABU5" i="3"/>
  <c r="ABU6" i="3" s="1"/>
  <c r="ABU7" i="3" s="1"/>
  <c r="ABT5" i="3"/>
  <c r="ABT6" i="3" s="1"/>
  <c r="ABT7" i="3" s="1"/>
  <c r="ABS5" i="3"/>
  <c r="ABS6" i="3" s="1"/>
  <c r="ABS7" i="3" s="1"/>
  <c r="ABR5" i="3"/>
  <c r="ABR6" i="3" s="1"/>
  <c r="ABR7" i="3" s="1"/>
  <c r="ABQ5" i="3"/>
  <c r="ABQ6" i="3" s="1"/>
  <c r="ABQ7" i="3" s="1"/>
  <c r="ABP5" i="3"/>
  <c r="ABP6" i="3" s="1"/>
  <c r="ABP7" i="3" s="1"/>
  <c r="ABO5" i="3"/>
  <c r="ABO6" i="3" s="1"/>
  <c r="ABO7" i="3" s="1"/>
  <c r="ABN5" i="3"/>
  <c r="ABN6" i="3" s="1"/>
  <c r="ABN7" i="3" s="1"/>
  <c r="ABM5" i="3"/>
  <c r="ABM6" i="3" s="1"/>
  <c r="ABM7" i="3" s="1"/>
  <c r="ABL5" i="3"/>
  <c r="ABL6" i="3" s="1"/>
  <c r="ABL7" i="3" s="1"/>
  <c r="ABK5" i="3"/>
  <c r="ABK6" i="3" s="1"/>
  <c r="ABK7" i="3" s="1"/>
  <c r="ABJ5" i="3"/>
  <c r="ABJ6" i="3" s="1"/>
  <c r="ABJ7" i="3" s="1"/>
  <c r="ABI5" i="3"/>
  <c r="ABI6" i="3" s="1"/>
  <c r="ABI7" i="3" s="1"/>
  <c r="ABH5" i="3"/>
  <c r="ABH6" i="3" s="1"/>
  <c r="ABH7" i="3" s="1"/>
  <c r="ABG5" i="3"/>
  <c r="ABG6" i="3" s="1"/>
  <c r="ABG7" i="3" s="1"/>
  <c r="ABF5" i="3"/>
  <c r="ABF6" i="3" s="1"/>
  <c r="ABF7" i="3" s="1"/>
  <c r="ABE5" i="3"/>
  <c r="ABE6" i="3" s="1"/>
  <c r="ABE7" i="3" s="1"/>
  <c r="ABD5" i="3"/>
  <c r="ABD6" i="3" s="1"/>
  <c r="ABD7" i="3" s="1"/>
  <c r="ABC5" i="3"/>
  <c r="ABC6" i="3" s="1"/>
  <c r="ABC7" i="3" s="1"/>
  <c r="ABB5" i="3"/>
  <c r="ABB6" i="3" s="1"/>
  <c r="ABB7" i="3" s="1"/>
  <c r="ABA5" i="3"/>
  <c r="ABA6" i="3" s="1"/>
  <c r="ABA7" i="3" s="1"/>
  <c r="AAZ5" i="3"/>
  <c r="AAZ6" i="3" s="1"/>
  <c r="AAZ7" i="3" s="1"/>
  <c r="AAY5" i="3"/>
  <c r="AAY6" i="3" s="1"/>
  <c r="AAY7" i="3" s="1"/>
  <c r="AAX5" i="3"/>
  <c r="AAX6" i="3" s="1"/>
  <c r="AAX7" i="3" s="1"/>
  <c r="AAW5" i="3"/>
  <c r="AAW6" i="3" s="1"/>
  <c r="AAW7" i="3" s="1"/>
  <c r="AAV5" i="3"/>
  <c r="AAV6" i="3" s="1"/>
  <c r="AAV7" i="3" s="1"/>
  <c r="AAU5" i="3"/>
  <c r="AAU6" i="3" s="1"/>
  <c r="AAU7" i="3" s="1"/>
  <c r="AAT5" i="3"/>
  <c r="AAT6" i="3" s="1"/>
  <c r="AAT7" i="3" s="1"/>
  <c r="AAS5" i="3"/>
  <c r="AAS6" i="3" s="1"/>
  <c r="AAS7" i="3" s="1"/>
  <c r="AAR5" i="3"/>
  <c r="AAR6" i="3" s="1"/>
  <c r="AAR7" i="3" s="1"/>
  <c r="AAQ5" i="3"/>
  <c r="AAQ6" i="3" s="1"/>
  <c r="AAQ7" i="3" s="1"/>
  <c r="AAP5" i="3"/>
  <c r="AAP6" i="3" s="1"/>
  <c r="AAP7" i="3" s="1"/>
  <c r="AAO5" i="3"/>
  <c r="AAO6" i="3" s="1"/>
  <c r="AAO7" i="3" s="1"/>
  <c r="AAN5" i="3"/>
  <c r="AAN6" i="3" s="1"/>
  <c r="AAN7" i="3" s="1"/>
  <c r="AAM5" i="3"/>
  <c r="AAM6" i="3" s="1"/>
  <c r="AAM7" i="3" s="1"/>
  <c r="AAL5" i="3"/>
  <c r="AAL6" i="3" s="1"/>
  <c r="AAL7" i="3" s="1"/>
  <c r="AAK5" i="3"/>
  <c r="AAK6" i="3" s="1"/>
  <c r="AAK7" i="3" s="1"/>
  <c r="AAJ5" i="3"/>
  <c r="AAJ6" i="3" s="1"/>
  <c r="AAJ7" i="3" s="1"/>
  <c r="AAI5" i="3"/>
  <c r="AAI6" i="3" s="1"/>
  <c r="AAI7" i="3" s="1"/>
  <c r="AAH5" i="3"/>
  <c r="AAH6" i="3" s="1"/>
  <c r="AAH7" i="3" s="1"/>
  <c r="AAG5" i="3"/>
  <c r="AAG6" i="3" s="1"/>
  <c r="AAG7" i="3" s="1"/>
  <c r="AAF5" i="3"/>
  <c r="AAF6" i="3" s="1"/>
  <c r="AAF7" i="3" s="1"/>
  <c r="AAE5" i="3"/>
  <c r="AAE6" i="3" s="1"/>
  <c r="AAE7" i="3" s="1"/>
  <c r="AAD5" i="3"/>
  <c r="AAD6" i="3" s="1"/>
  <c r="AAD7" i="3" s="1"/>
  <c r="AAC5" i="3"/>
  <c r="AAC6" i="3" s="1"/>
  <c r="AAC7" i="3" s="1"/>
  <c r="AAB5" i="3"/>
  <c r="AAB6" i="3" s="1"/>
  <c r="AAB7" i="3" s="1"/>
  <c r="AAA5" i="3"/>
  <c r="AAA6" i="3" s="1"/>
  <c r="AAA7" i="3" s="1"/>
  <c r="ZZ5" i="3"/>
  <c r="ZZ6" i="3" s="1"/>
  <c r="ZZ7" i="3" s="1"/>
  <c r="ZY5" i="3"/>
  <c r="ZY6" i="3" s="1"/>
  <c r="ZY7" i="3" s="1"/>
  <c r="ZX5" i="3"/>
  <c r="ZX6" i="3" s="1"/>
  <c r="ZX7" i="3" s="1"/>
  <c r="ZW5" i="3"/>
  <c r="ZW6" i="3" s="1"/>
  <c r="ZW7" i="3" s="1"/>
  <c r="ZV5" i="3"/>
  <c r="ZV6" i="3" s="1"/>
  <c r="ZV7" i="3" s="1"/>
  <c r="ZU5" i="3"/>
  <c r="ZU6" i="3" s="1"/>
  <c r="ZU7" i="3" s="1"/>
  <c r="ZT5" i="3"/>
  <c r="ZT6" i="3" s="1"/>
  <c r="ZT7" i="3" s="1"/>
  <c r="ZS5" i="3"/>
  <c r="ZS6" i="3" s="1"/>
  <c r="ZS7" i="3" s="1"/>
  <c r="ZR5" i="3"/>
  <c r="ZR6" i="3" s="1"/>
  <c r="ZR7" i="3" s="1"/>
  <c r="ZQ5" i="3"/>
  <c r="ZQ6" i="3" s="1"/>
  <c r="ZQ7" i="3" s="1"/>
  <c r="ZP5" i="3"/>
  <c r="ZP6" i="3" s="1"/>
  <c r="ZP7" i="3" s="1"/>
  <c r="ZO5" i="3"/>
  <c r="ZO6" i="3" s="1"/>
  <c r="ZO7" i="3" s="1"/>
  <c r="ZN5" i="3"/>
  <c r="ZN6" i="3" s="1"/>
  <c r="ZN7" i="3" s="1"/>
  <c r="ZM5" i="3"/>
  <c r="ZM6" i="3" s="1"/>
  <c r="ZM7" i="3" s="1"/>
  <c r="ZL5" i="3"/>
  <c r="ZL6" i="3" s="1"/>
  <c r="ZL7" i="3" s="1"/>
  <c r="ZK5" i="3"/>
  <c r="ZK6" i="3" s="1"/>
  <c r="ZK7" i="3" s="1"/>
  <c r="ZJ5" i="3"/>
  <c r="ZJ6" i="3" s="1"/>
  <c r="ZJ7" i="3" s="1"/>
  <c r="ZI5" i="3"/>
  <c r="ZI6" i="3" s="1"/>
  <c r="ZI7" i="3" s="1"/>
  <c r="ZH5" i="3"/>
  <c r="ZH6" i="3" s="1"/>
  <c r="ZH7" i="3" s="1"/>
  <c r="ZG5" i="3"/>
  <c r="ZG6" i="3" s="1"/>
  <c r="ZG7" i="3" s="1"/>
  <c r="ZF5" i="3"/>
  <c r="ZF6" i="3" s="1"/>
  <c r="ZF7" i="3" s="1"/>
  <c r="ZE5" i="3"/>
  <c r="ZE6" i="3" s="1"/>
  <c r="ZE7" i="3" s="1"/>
  <c r="ZD5" i="3"/>
  <c r="ZD6" i="3" s="1"/>
  <c r="ZD7" i="3" s="1"/>
  <c r="ZC5" i="3"/>
  <c r="ZC6" i="3" s="1"/>
  <c r="ZC7" i="3" s="1"/>
  <c r="ZB5" i="3"/>
  <c r="ZB6" i="3" s="1"/>
  <c r="ZB7" i="3" s="1"/>
  <c r="ZA5" i="3"/>
  <c r="ZA6" i="3" s="1"/>
  <c r="ZA7" i="3" s="1"/>
  <c r="YZ5" i="3"/>
  <c r="YZ6" i="3" s="1"/>
  <c r="YZ7" i="3" s="1"/>
  <c r="YY5" i="3"/>
  <c r="YY6" i="3" s="1"/>
  <c r="YY7" i="3" s="1"/>
  <c r="YX5" i="3"/>
  <c r="YX6" i="3" s="1"/>
  <c r="YX7" i="3" s="1"/>
  <c r="YW5" i="3"/>
  <c r="YW6" i="3" s="1"/>
  <c r="YW7" i="3" s="1"/>
  <c r="YV5" i="3"/>
  <c r="YV6" i="3" s="1"/>
  <c r="YV7" i="3" s="1"/>
  <c r="YU5" i="3"/>
  <c r="YU6" i="3" s="1"/>
  <c r="YU7" i="3" s="1"/>
  <c r="YT5" i="3"/>
  <c r="YT6" i="3" s="1"/>
  <c r="YT7" i="3" s="1"/>
  <c r="YS5" i="3"/>
  <c r="YS6" i="3" s="1"/>
  <c r="YS7" i="3" s="1"/>
  <c r="YR5" i="3"/>
  <c r="YR6" i="3" s="1"/>
  <c r="YR7" i="3" s="1"/>
  <c r="YQ5" i="3"/>
  <c r="YQ6" i="3" s="1"/>
  <c r="YQ7" i="3" s="1"/>
  <c r="YP5" i="3"/>
  <c r="YP6" i="3" s="1"/>
  <c r="YP7" i="3" s="1"/>
  <c r="YO5" i="3"/>
  <c r="YO6" i="3" s="1"/>
  <c r="YO7" i="3" s="1"/>
  <c r="YN5" i="3"/>
  <c r="YN6" i="3" s="1"/>
  <c r="YN7" i="3" s="1"/>
  <c r="YM5" i="3"/>
  <c r="YM6" i="3" s="1"/>
  <c r="YM7" i="3" s="1"/>
  <c r="YL5" i="3"/>
  <c r="YL6" i="3" s="1"/>
  <c r="YL7" i="3" s="1"/>
  <c r="YK5" i="3"/>
  <c r="YK6" i="3" s="1"/>
  <c r="YK7" i="3" s="1"/>
  <c r="YJ5" i="3"/>
  <c r="YJ6" i="3" s="1"/>
  <c r="YJ7" i="3" s="1"/>
  <c r="YI5" i="3"/>
  <c r="YI6" i="3" s="1"/>
  <c r="YI7" i="3" s="1"/>
  <c r="YH5" i="3"/>
  <c r="YH6" i="3" s="1"/>
  <c r="YH7" i="3" s="1"/>
  <c r="YG5" i="3"/>
  <c r="YG6" i="3" s="1"/>
  <c r="YG7" i="3" s="1"/>
  <c r="YF5" i="3"/>
  <c r="YF6" i="3" s="1"/>
  <c r="YF7" i="3" s="1"/>
  <c r="YE5" i="3"/>
  <c r="YE6" i="3" s="1"/>
  <c r="YE7" i="3" s="1"/>
  <c r="YD5" i="3"/>
  <c r="YD6" i="3" s="1"/>
  <c r="YD7" i="3" s="1"/>
  <c r="YC5" i="3"/>
  <c r="YC6" i="3" s="1"/>
  <c r="YC7" i="3" s="1"/>
  <c r="YB5" i="3"/>
  <c r="YB6" i="3" s="1"/>
  <c r="YB7" i="3" s="1"/>
  <c r="YA5" i="3"/>
  <c r="YA6" i="3" s="1"/>
  <c r="YA7" i="3" s="1"/>
  <c r="XZ5" i="3"/>
  <c r="XZ6" i="3" s="1"/>
  <c r="XZ7" i="3" s="1"/>
  <c r="XY5" i="3"/>
  <c r="XY6" i="3" s="1"/>
  <c r="XY7" i="3" s="1"/>
  <c r="XX5" i="3"/>
  <c r="XX6" i="3" s="1"/>
  <c r="XX7" i="3" s="1"/>
  <c r="XW5" i="3"/>
  <c r="XW6" i="3" s="1"/>
  <c r="XW7" i="3" s="1"/>
  <c r="XV5" i="3"/>
  <c r="XV6" i="3" s="1"/>
  <c r="XV7" i="3" s="1"/>
  <c r="XU5" i="3"/>
  <c r="XU6" i="3" s="1"/>
  <c r="XU7" i="3" s="1"/>
  <c r="XT5" i="3"/>
  <c r="XT6" i="3" s="1"/>
  <c r="XT7" i="3" s="1"/>
  <c r="XS5" i="3"/>
  <c r="XS6" i="3" s="1"/>
  <c r="XS7" i="3" s="1"/>
  <c r="XR5" i="3"/>
  <c r="XR6" i="3" s="1"/>
  <c r="XR7" i="3" s="1"/>
  <c r="XQ5" i="3"/>
  <c r="XQ6" i="3" s="1"/>
  <c r="XQ7" i="3" s="1"/>
  <c r="XP5" i="3"/>
  <c r="XP6" i="3" s="1"/>
  <c r="XP7" i="3" s="1"/>
  <c r="XO5" i="3"/>
  <c r="XO6" i="3" s="1"/>
  <c r="XO7" i="3" s="1"/>
  <c r="XN5" i="3"/>
  <c r="XN6" i="3" s="1"/>
  <c r="XN7" i="3" s="1"/>
  <c r="XM5" i="3"/>
  <c r="XM6" i="3" s="1"/>
  <c r="XM7" i="3" s="1"/>
  <c r="XL5" i="3"/>
  <c r="XL6" i="3" s="1"/>
  <c r="XL7" i="3" s="1"/>
  <c r="XK5" i="3"/>
  <c r="XK6" i="3" s="1"/>
  <c r="XK7" i="3" s="1"/>
  <c r="XJ5" i="3"/>
  <c r="XJ6" i="3" s="1"/>
  <c r="XJ7" i="3" s="1"/>
  <c r="XI5" i="3"/>
  <c r="XI6" i="3" s="1"/>
  <c r="XI7" i="3" s="1"/>
  <c r="XH5" i="3"/>
  <c r="XH6" i="3" s="1"/>
  <c r="XH7" i="3" s="1"/>
  <c r="XG5" i="3"/>
  <c r="XG6" i="3" s="1"/>
  <c r="XG7" i="3" s="1"/>
  <c r="XF5" i="3"/>
  <c r="XF6" i="3" s="1"/>
  <c r="XF7" i="3" s="1"/>
  <c r="XE5" i="3"/>
  <c r="XE6" i="3" s="1"/>
  <c r="XE7" i="3" s="1"/>
  <c r="XD5" i="3"/>
  <c r="XD6" i="3" s="1"/>
  <c r="XD7" i="3" s="1"/>
  <c r="XC5" i="3"/>
  <c r="XC6" i="3" s="1"/>
  <c r="XC7" i="3" s="1"/>
  <c r="XB5" i="3"/>
  <c r="XB6" i="3" s="1"/>
  <c r="XB7" i="3" s="1"/>
  <c r="XA5" i="3"/>
  <c r="XA6" i="3" s="1"/>
  <c r="XA7" i="3" s="1"/>
  <c r="WZ5" i="3"/>
  <c r="WZ6" i="3" s="1"/>
  <c r="WZ7" i="3" s="1"/>
  <c r="WY5" i="3"/>
  <c r="WY6" i="3" s="1"/>
  <c r="WY7" i="3" s="1"/>
  <c r="WX5" i="3"/>
  <c r="WX6" i="3" s="1"/>
  <c r="WX7" i="3" s="1"/>
  <c r="WW5" i="3"/>
  <c r="WW6" i="3" s="1"/>
  <c r="WW7" i="3" s="1"/>
  <c r="WV5" i="3"/>
  <c r="WV6" i="3" s="1"/>
  <c r="WV7" i="3" s="1"/>
  <c r="WU5" i="3"/>
  <c r="WU6" i="3" s="1"/>
  <c r="WU7" i="3" s="1"/>
  <c r="WT5" i="3"/>
  <c r="WT6" i="3" s="1"/>
  <c r="WT7" i="3" s="1"/>
  <c r="WS5" i="3"/>
  <c r="WS6" i="3" s="1"/>
  <c r="WS7" i="3" s="1"/>
  <c r="WR5" i="3"/>
  <c r="WR6" i="3" s="1"/>
  <c r="WR7" i="3" s="1"/>
  <c r="WQ5" i="3"/>
  <c r="WQ6" i="3" s="1"/>
  <c r="WQ7" i="3" s="1"/>
  <c r="WP5" i="3"/>
  <c r="WP6" i="3" s="1"/>
  <c r="WP7" i="3" s="1"/>
  <c r="WO5" i="3"/>
  <c r="WO6" i="3" s="1"/>
  <c r="WO7" i="3" s="1"/>
  <c r="WN5" i="3"/>
  <c r="WN6" i="3" s="1"/>
  <c r="WN7" i="3" s="1"/>
  <c r="WM5" i="3"/>
  <c r="WM6" i="3" s="1"/>
  <c r="WM7" i="3" s="1"/>
  <c r="WL5" i="3"/>
  <c r="WL6" i="3" s="1"/>
  <c r="WL7" i="3" s="1"/>
  <c r="WK5" i="3"/>
  <c r="WK6" i="3" s="1"/>
  <c r="WK7" i="3" s="1"/>
  <c r="WJ5" i="3"/>
  <c r="WJ6" i="3" s="1"/>
  <c r="WJ7" i="3" s="1"/>
  <c r="WI5" i="3"/>
  <c r="WI6" i="3" s="1"/>
  <c r="WI7" i="3" s="1"/>
  <c r="WH5" i="3"/>
  <c r="WH6" i="3" s="1"/>
  <c r="WH7" i="3" s="1"/>
  <c r="WG5" i="3"/>
  <c r="WG6" i="3" s="1"/>
  <c r="WG7" i="3" s="1"/>
  <c r="WF5" i="3"/>
  <c r="WF6" i="3" s="1"/>
  <c r="WF7" i="3" s="1"/>
  <c r="WE5" i="3"/>
  <c r="WE6" i="3" s="1"/>
  <c r="WE7" i="3" s="1"/>
  <c r="WD5" i="3"/>
  <c r="WD6" i="3" s="1"/>
  <c r="WD7" i="3" s="1"/>
  <c r="WC5" i="3"/>
  <c r="WC6" i="3" s="1"/>
  <c r="WC7" i="3" s="1"/>
  <c r="WB5" i="3"/>
  <c r="WB6" i="3" s="1"/>
  <c r="WB7" i="3" s="1"/>
  <c r="WA5" i="3"/>
  <c r="WA6" i="3" s="1"/>
  <c r="WA7" i="3" s="1"/>
  <c r="VZ5" i="3"/>
  <c r="VZ6" i="3" s="1"/>
  <c r="VZ7" i="3" s="1"/>
  <c r="VY5" i="3"/>
  <c r="VY6" i="3" s="1"/>
  <c r="VY7" i="3" s="1"/>
  <c r="VX5" i="3"/>
  <c r="VX6" i="3" s="1"/>
  <c r="VX7" i="3" s="1"/>
  <c r="VW5" i="3"/>
  <c r="VW6" i="3" s="1"/>
  <c r="VW7" i="3" s="1"/>
  <c r="VV5" i="3"/>
  <c r="VV6" i="3" s="1"/>
  <c r="VV7" i="3" s="1"/>
  <c r="VU5" i="3"/>
  <c r="VU6" i="3" s="1"/>
  <c r="VU7" i="3" s="1"/>
  <c r="VT5" i="3"/>
  <c r="VT6" i="3" s="1"/>
  <c r="VT7" i="3" s="1"/>
  <c r="VS5" i="3"/>
  <c r="VS6" i="3" s="1"/>
  <c r="VS7" i="3" s="1"/>
  <c r="VR5" i="3"/>
  <c r="VR6" i="3" s="1"/>
  <c r="VR7" i="3" s="1"/>
  <c r="VQ5" i="3"/>
  <c r="VQ6" i="3" s="1"/>
  <c r="VQ7" i="3" s="1"/>
  <c r="VP5" i="3"/>
  <c r="VP6" i="3" s="1"/>
  <c r="VP7" i="3" s="1"/>
  <c r="VO5" i="3"/>
  <c r="VO6" i="3" s="1"/>
  <c r="VO7" i="3" s="1"/>
  <c r="VN5" i="3"/>
  <c r="VN6" i="3" s="1"/>
  <c r="VN7" i="3" s="1"/>
  <c r="VM5" i="3"/>
  <c r="VM6" i="3" s="1"/>
  <c r="VM7" i="3" s="1"/>
  <c r="VL5" i="3"/>
  <c r="VL6" i="3" s="1"/>
  <c r="VL7" i="3" s="1"/>
  <c r="VK5" i="3"/>
  <c r="VK6" i="3" s="1"/>
  <c r="VK7" i="3" s="1"/>
  <c r="VJ5" i="3"/>
  <c r="VJ6" i="3" s="1"/>
  <c r="VJ7" i="3" s="1"/>
  <c r="VI5" i="3"/>
  <c r="VI6" i="3" s="1"/>
  <c r="VI7" i="3" s="1"/>
  <c r="VH5" i="3"/>
  <c r="VH6" i="3" s="1"/>
  <c r="VH7" i="3" s="1"/>
  <c r="VG5" i="3"/>
  <c r="VG6" i="3" s="1"/>
  <c r="VG7" i="3" s="1"/>
  <c r="VF5" i="3"/>
  <c r="VF6" i="3" s="1"/>
  <c r="VF7" i="3" s="1"/>
  <c r="VE5" i="3"/>
  <c r="VE6" i="3" s="1"/>
  <c r="VE7" i="3" s="1"/>
  <c r="VD5" i="3"/>
  <c r="VD6" i="3" s="1"/>
  <c r="VD7" i="3" s="1"/>
  <c r="VC5" i="3"/>
  <c r="VC6" i="3" s="1"/>
  <c r="VC7" i="3" s="1"/>
  <c r="VB5" i="3"/>
  <c r="VB6" i="3" s="1"/>
  <c r="VB7" i="3" s="1"/>
  <c r="VA5" i="3"/>
  <c r="VA6" i="3" s="1"/>
  <c r="VA7" i="3" s="1"/>
  <c r="UZ5" i="3"/>
  <c r="UZ6" i="3" s="1"/>
  <c r="UZ7" i="3" s="1"/>
  <c r="UY5" i="3"/>
  <c r="UY6" i="3" s="1"/>
  <c r="UY7" i="3" s="1"/>
  <c r="UX5" i="3"/>
  <c r="UX6" i="3" s="1"/>
  <c r="UX7" i="3" s="1"/>
  <c r="UW5" i="3"/>
  <c r="UW6" i="3" s="1"/>
  <c r="UW7" i="3" s="1"/>
  <c r="UV5" i="3"/>
  <c r="UV6" i="3" s="1"/>
  <c r="UV7" i="3" s="1"/>
  <c r="UU5" i="3"/>
  <c r="UU6" i="3" s="1"/>
  <c r="UU7" i="3" s="1"/>
  <c r="UT5" i="3"/>
  <c r="UT6" i="3" s="1"/>
  <c r="UT7" i="3" s="1"/>
  <c r="US5" i="3"/>
  <c r="US6" i="3" s="1"/>
  <c r="US7" i="3" s="1"/>
  <c r="UR5" i="3"/>
  <c r="UR6" i="3" s="1"/>
  <c r="UR7" i="3" s="1"/>
  <c r="UQ5" i="3"/>
  <c r="UQ6" i="3" s="1"/>
  <c r="UQ7" i="3" s="1"/>
  <c r="UP5" i="3"/>
  <c r="UP6" i="3" s="1"/>
  <c r="UP7" i="3" s="1"/>
  <c r="UO5" i="3"/>
  <c r="UO6" i="3" s="1"/>
  <c r="UO7" i="3" s="1"/>
  <c r="UN5" i="3"/>
  <c r="UN6" i="3" s="1"/>
  <c r="UN7" i="3" s="1"/>
  <c r="UM5" i="3"/>
  <c r="UM6" i="3" s="1"/>
  <c r="UM7" i="3" s="1"/>
  <c r="UL5" i="3"/>
  <c r="UL6" i="3" s="1"/>
  <c r="UL7" i="3" s="1"/>
  <c r="UK5" i="3"/>
  <c r="UK6" i="3" s="1"/>
  <c r="UK7" i="3" s="1"/>
  <c r="UJ5" i="3"/>
  <c r="UJ6" i="3" s="1"/>
  <c r="UJ7" i="3" s="1"/>
  <c r="UI5" i="3"/>
  <c r="UI6" i="3" s="1"/>
  <c r="UI7" i="3" s="1"/>
  <c r="UH5" i="3"/>
  <c r="UH6" i="3" s="1"/>
  <c r="UH7" i="3" s="1"/>
  <c r="UG5" i="3"/>
  <c r="UG6" i="3" s="1"/>
  <c r="UG7" i="3" s="1"/>
  <c r="UF5" i="3"/>
  <c r="UF6" i="3" s="1"/>
  <c r="UF7" i="3" s="1"/>
  <c r="UE5" i="3"/>
  <c r="UE6" i="3" s="1"/>
  <c r="UE7" i="3" s="1"/>
  <c r="UD5" i="3"/>
  <c r="UD6" i="3" s="1"/>
  <c r="UD7" i="3" s="1"/>
  <c r="UC5" i="3"/>
  <c r="UC6" i="3" s="1"/>
  <c r="UC7" i="3" s="1"/>
  <c r="UB5" i="3"/>
  <c r="UB6" i="3" s="1"/>
  <c r="UB7" i="3" s="1"/>
  <c r="UA5" i="3"/>
  <c r="UA6" i="3" s="1"/>
  <c r="UA7" i="3" s="1"/>
  <c r="TZ5" i="3"/>
  <c r="TZ6" i="3" s="1"/>
  <c r="TZ7" i="3" s="1"/>
  <c r="TY5" i="3"/>
  <c r="TY6" i="3" s="1"/>
  <c r="TY7" i="3" s="1"/>
  <c r="TX5" i="3"/>
  <c r="TX6" i="3" s="1"/>
  <c r="TX7" i="3" s="1"/>
  <c r="TW5" i="3"/>
  <c r="TW6" i="3" s="1"/>
  <c r="TW7" i="3" s="1"/>
  <c r="TV5" i="3"/>
  <c r="TV6" i="3" s="1"/>
  <c r="TV7" i="3" s="1"/>
  <c r="TU5" i="3"/>
  <c r="TU6" i="3" s="1"/>
  <c r="TU7" i="3" s="1"/>
  <c r="TT5" i="3"/>
  <c r="TT6" i="3" s="1"/>
  <c r="TT7" i="3" s="1"/>
  <c r="TS5" i="3"/>
  <c r="TS6" i="3" s="1"/>
  <c r="TS7" i="3" s="1"/>
  <c r="TR5" i="3"/>
  <c r="TR6" i="3" s="1"/>
  <c r="TR7" i="3" s="1"/>
  <c r="TQ5" i="3"/>
  <c r="TQ6" i="3" s="1"/>
  <c r="TQ7" i="3" s="1"/>
  <c r="TP5" i="3"/>
  <c r="TP6" i="3" s="1"/>
  <c r="TP7" i="3" s="1"/>
  <c r="TO5" i="3"/>
  <c r="TO6" i="3" s="1"/>
  <c r="TO7" i="3" s="1"/>
  <c r="TN5" i="3"/>
  <c r="TN6" i="3" s="1"/>
  <c r="TN7" i="3" s="1"/>
  <c r="TM5" i="3"/>
  <c r="TM6" i="3" s="1"/>
  <c r="TM7" i="3" s="1"/>
  <c r="TL5" i="3"/>
  <c r="TL6" i="3" s="1"/>
  <c r="TL7" i="3" s="1"/>
  <c r="TK5" i="3"/>
  <c r="TK6" i="3" s="1"/>
  <c r="TK7" i="3" s="1"/>
  <c r="TJ5" i="3"/>
  <c r="TJ6" i="3" s="1"/>
  <c r="TJ7" i="3" s="1"/>
  <c r="TI5" i="3"/>
  <c r="TI6" i="3" s="1"/>
  <c r="TI7" i="3" s="1"/>
  <c r="TH5" i="3"/>
  <c r="TH6" i="3" s="1"/>
  <c r="TH7" i="3" s="1"/>
  <c r="TG5" i="3"/>
  <c r="TG6" i="3" s="1"/>
  <c r="TG7" i="3" s="1"/>
  <c r="TF5" i="3"/>
  <c r="TF6" i="3" s="1"/>
  <c r="TF7" i="3" s="1"/>
  <c r="TE5" i="3"/>
  <c r="TE6" i="3" s="1"/>
  <c r="TE7" i="3" s="1"/>
  <c r="TD5" i="3"/>
  <c r="TD6" i="3" s="1"/>
  <c r="TD7" i="3" s="1"/>
  <c r="TC5" i="3"/>
  <c r="TC6" i="3" s="1"/>
  <c r="TC7" i="3" s="1"/>
  <c r="TB5" i="3"/>
  <c r="TB6" i="3" s="1"/>
  <c r="TB7" i="3" s="1"/>
  <c r="TA5" i="3"/>
  <c r="TA6" i="3" s="1"/>
  <c r="TA7" i="3" s="1"/>
  <c r="SZ5" i="3"/>
  <c r="SZ6" i="3" s="1"/>
  <c r="SZ7" i="3" s="1"/>
  <c r="SY5" i="3"/>
  <c r="SY6" i="3" s="1"/>
  <c r="SY7" i="3" s="1"/>
  <c r="SX5" i="3"/>
  <c r="SX6" i="3" s="1"/>
  <c r="SX7" i="3" s="1"/>
  <c r="SW5" i="3"/>
  <c r="SW6" i="3" s="1"/>
  <c r="SW7" i="3" s="1"/>
  <c r="SV5" i="3"/>
  <c r="SV6" i="3" s="1"/>
  <c r="SV7" i="3" s="1"/>
  <c r="SU5" i="3"/>
  <c r="SU6" i="3" s="1"/>
  <c r="SU7" i="3" s="1"/>
  <c r="ST5" i="3"/>
  <c r="ST6" i="3" s="1"/>
  <c r="ST7" i="3" s="1"/>
  <c r="SS5" i="3"/>
  <c r="SS6" i="3" s="1"/>
  <c r="SS7" i="3" s="1"/>
  <c r="SR5" i="3"/>
  <c r="SR6" i="3" s="1"/>
  <c r="SR7" i="3" s="1"/>
  <c r="SQ5" i="3"/>
  <c r="SQ6" i="3" s="1"/>
  <c r="SQ7" i="3" s="1"/>
  <c r="SP5" i="3"/>
  <c r="SP6" i="3" s="1"/>
  <c r="SP7" i="3" s="1"/>
  <c r="SO5" i="3"/>
  <c r="SO6" i="3" s="1"/>
  <c r="SO7" i="3" s="1"/>
  <c r="SN5" i="3"/>
  <c r="SN6" i="3" s="1"/>
  <c r="SN7" i="3" s="1"/>
  <c r="SM5" i="3"/>
  <c r="SM6" i="3" s="1"/>
  <c r="SM7" i="3" s="1"/>
  <c r="SL5" i="3"/>
  <c r="SL6" i="3" s="1"/>
  <c r="SL7" i="3" s="1"/>
  <c r="SK5" i="3"/>
  <c r="SK6" i="3" s="1"/>
  <c r="SK7" i="3" s="1"/>
  <c r="SJ5" i="3"/>
  <c r="SJ6" i="3" s="1"/>
  <c r="SJ7" i="3" s="1"/>
  <c r="SI5" i="3"/>
  <c r="SI6" i="3" s="1"/>
  <c r="SI7" i="3" s="1"/>
  <c r="SH5" i="3"/>
  <c r="SH6" i="3" s="1"/>
  <c r="SH7" i="3" s="1"/>
  <c r="SG5" i="3"/>
  <c r="SG6" i="3" s="1"/>
  <c r="SG7" i="3" s="1"/>
  <c r="SF5" i="3"/>
  <c r="SF6" i="3" s="1"/>
  <c r="SF7" i="3" s="1"/>
  <c r="SE5" i="3"/>
  <c r="SE6" i="3" s="1"/>
  <c r="SE7" i="3" s="1"/>
  <c r="SD5" i="3"/>
  <c r="SD6" i="3" s="1"/>
  <c r="SD7" i="3" s="1"/>
  <c r="SC5" i="3"/>
  <c r="SC6" i="3" s="1"/>
  <c r="SC7" i="3" s="1"/>
  <c r="SB5" i="3"/>
  <c r="SB6" i="3" s="1"/>
  <c r="SB7" i="3" s="1"/>
  <c r="SA5" i="3"/>
  <c r="SA6" i="3" s="1"/>
  <c r="SA7" i="3" s="1"/>
  <c r="RZ5" i="3"/>
  <c r="RZ6" i="3" s="1"/>
  <c r="RZ7" i="3" s="1"/>
  <c r="RY5" i="3"/>
  <c r="RY6" i="3" s="1"/>
  <c r="RY7" i="3" s="1"/>
  <c r="RX5" i="3"/>
  <c r="RX6" i="3" s="1"/>
  <c r="RX7" i="3" s="1"/>
  <c r="RW5" i="3"/>
  <c r="RW6" i="3" s="1"/>
  <c r="RW7" i="3" s="1"/>
  <c r="RV5" i="3"/>
  <c r="RV6" i="3" s="1"/>
  <c r="RV7" i="3" s="1"/>
  <c r="RU5" i="3"/>
  <c r="RU6" i="3" s="1"/>
  <c r="RU7" i="3" s="1"/>
  <c r="RT5" i="3"/>
  <c r="RT6" i="3" s="1"/>
  <c r="RT7" i="3" s="1"/>
  <c r="RS5" i="3"/>
  <c r="RS6" i="3" s="1"/>
  <c r="RS7" i="3" s="1"/>
  <c r="RR5" i="3"/>
  <c r="RR6" i="3" s="1"/>
  <c r="RR7" i="3" s="1"/>
  <c r="RQ5" i="3"/>
  <c r="RQ6" i="3" s="1"/>
  <c r="RQ7" i="3" s="1"/>
  <c r="RP5" i="3"/>
  <c r="RP6" i="3" s="1"/>
  <c r="RP7" i="3" s="1"/>
  <c r="RO5" i="3"/>
  <c r="RO6" i="3" s="1"/>
  <c r="RO7" i="3" s="1"/>
  <c r="RN5" i="3"/>
  <c r="RN6" i="3" s="1"/>
  <c r="RN7" i="3" s="1"/>
  <c r="RM5" i="3"/>
  <c r="RM6" i="3" s="1"/>
  <c r="RM7" i="3" s="1"/>
  <c r="RL5" i="3"/>
  <c r="RL6" i="3" s="1"/>
  <c r="RL7" i="3" s="1"/>
  <c r="RK5" i="3"/>
  <c r="RK6" i="3" s="1"/>
  <c r="RK7" i="3" s="1"/>
  <c r="RJ5" i="3"/>
  <c r="RJ6" i="3" s="1"/>
  <c r="RJ7" i="3" s="1"/>
  <c r="RI5" i="3"/>
  <c r="RI6" i="3" s="1"/>
  <c r="RI7" i="3" s="1"/>
  <c r="RH5" i="3"/>
  <c r="RH6" i="3" s="1"/>
  <c r="RH7" i="3" s="1"/>
  <c r="RG5" i="3"/>
  <c r="RG6" i="3" s="1"/>
  <c r="RG7" i="3" s="1"/>
  <c r="RF5" i="3"/>
  <c r="RF6" i="3" s="1"/>
  <c r="RF7" i="3" s="1"/>
  <c r="RE5" i="3"/>
  <c r="RE6" i="3" s="1"/>
  <c r="RE7" i="3" s="1"/>
  <c r="RD5" i="3"/>
  <c r="RD6" i="3" s="1"/>
  <c r="RD7" i="3" s="1"/>
  <c r="RC5" i="3"/>
  <c r="RC6" i="3" s="1"/>
  <c r="RC7" i="3" s="1"/>
  <c r="RB5" i="3"/>
  <c r="RB6" i="3" s="1"/>
  <c r="RB7" i="3" s="1"/>
  <c r="RA5" i="3"/>
  <c r="RA6" i="3" s="1"/>
  <c r="RA7" i="3" s="1"/>
  <c r="QZ5" i="3"/>
  <c r="QZ6" i="3" s="1"/>
  <c r="QZ7" i="3" s="1"/>
  <c r="QY5" i="3"/>
  <c r="QY6" i="3" s="1"/>
  <c r="QY7" i="3" s="1"/>
  <c r="QX5" i="3"/>
  <c r="QX6" i="3" s="1"/>
  <c r="QX7" i="3" s="1"/>
  <c r="QW5" i="3"/>
  <c r="QW6" i="3" s="1"/>
  <c r="QW7" i="3" s="1"/>
  <c r="QV5" i="3"/>
  <c r="QV6" i="3" s="1"/>
  <c r="QV7" i="3" s="1"/>
  <c r="QU5" i="3"/>
  <c r="QU6" i="3" s="1"/>
  <c r="QU7" i="3" s="1"/>
  <c r="QT5" i="3"/>
  <c r="QT6" i="3" s="1"/>
  <c r="QT7" i="3" s="1"/>
  <c r="QS5" i="3"/>
  <c r="QS6" i="3" s="1"/>
  <c r="QS7" i="3" s="1"/>
  <c r="QR5" i="3"/>
  <c r="QR6" i="3" s="1"/>
  <c r="QR7" i="3" s="1"/>
  <c r="QQ5" i="3"/>
  <c r="QQ6" i="3" s="1"/>
  <c r="QQ7" i="3" s="1"/>
  <c r="QP5" i="3"/>
  <c r="QP6" i="3" s="1"/>
  <c r="QP7" i="3" s="1"/>
  <c r="QO5" i="3"/>
  <c r="QO6" i="3" s="1"/>
  <c r="QO7" i="3" s="1"/>
  <c r="QN5" i="3"/>
  <c r="QN6" i="3" s="1"/>
  <c r="QN7" i="3" s="1"/>
  <c r="QM5" i="3"/>
  <c r="QM6" i="3" s="1"/>
  <c r="QM7" i="3" s="1"/>
  <c r="QL5" i="3"/>
  <c r="QL6" i="3" s="1"/>
  <c r="QL7" i="3" s="1"/>
  <c r="QK5" i="3"/>
  <c r="QK6" i="3" s="1"/>
  <c r="QK7" i="3" s="1"/>
  <c r="QJ5" i="3"/>
  <c r="QJ6" i="3" s="1"/>
  <c r="QJ7" i="3" s="1"/>
  <c r="QI5" i="3"/>
  <c r="QI6" i="3" s="1"/>
  <c r="QI7" i="3" s="1"/>
  <c r="QH5" i="3"/>
  <c r="QH6" i="3" s="1"/>
  <c r="QH7" i="3" s="1"/>
  <c r="QG5" i="3"/>
  <c r="QG6" i="3" s="1"/>
  <c r="QG7" i="3" s="1"/>
  <c r="QF5" i="3"/>
  <c r="QF6" i="3" s="1"/>
  <c r="QF7" i="3" s="1"/>
  <c r="QE5" i="3"/>
  <c r="QE6" i="3" s="1"/>
  <c r="QE7" i="3" s="1"/>
  <c r="QD5" i="3"/>
  <c r="QD6" i="3" s="1"/>
  <c r="QD7" i="3" s="1"/>
  <c r="QC5" i="3"/>
  <c r="QC6" i="3" s="1"/>
  <c r="QC7" i="3" s="1"/>
  <c r="QB5" i="3"/>
  <c r="QB6" i="3" s="1"/>
  <c r="QB7" i="3" s="1"/>
  <c r="QA5" i="3"/>
  <c r="QA6" i="3" s="1"/>
  <c r="QA7" i="3" s="1"/>
  <c r="PZ5" i="3"/>
  <c r="PZ6" i="3" s="1"/>
  <c r="PZ7" i="3" s="1"/>
  <c r="PY5" i="3"/>
  <c r="PY6" i="3" s="1"/>
  <c r="PY7" i="3" s="1"/>
  <c r="PX5" i="3"/>
  <c r="PX6" i="3" s="1"/>
  <c r="PX7" i="3" s="1"/>
  <c r="PW5" i="3"/>
  <c r="PW6" i="3" s="1"/>
  <c r="PW7" i="3" s="1"/>
  <c r="PV5" i="3"/>
  <c r="PV6" i="3" s="1"/>
  <c r="PV7" i="3" s="1"/>
  <c r="PU5" i="3"/>
  <c r="PU6" i="3" s="1"/>
  <c r="PU7" i="3" s="1"/>
  <c r="PT5" i="3"/>
  <c r="PT6" i="3" s="1"/>
  <c r="PT7" i="3" s="1"/>
  <c r="PS5" i="3"/>
  <c r="PS6" i="3" s="1"/>
  <c r="PS7" i="3" s="1"/>
  <c r="PR5" i="3"/>
  <c r="PR6" i="3" s="1"/>
  <c r="PR7" i="3" s="1"/>
  <c r="PQ5" i="3"/>
  <c r="PQ6" i="3" s="1"/>
  <c r="PQ7" i="3" s="1"/>
  <c r="PP5" i="3"/>
  <c r="PP6" i="3" s="1"/>
  <c r="PP7" i="3" s="1"/>
  <c r="PO5" i="3"/>
  <c r="PO6" i="3" s="1"/>
  <c r="PO7" i="3" s="1"/>
  <c r="PN5" i="3"/>
  <c r="PN6" i="3" s="1"/>
  <c r="PN7" i="3" s="1"/>
  <c r="PM5" i="3"/>
  <c r="PM6" i="3" s="1"/>
  <c r="PM7" i="3" s="1"/>
  <c r="PL5" i="3"/>
  <c r="PL6" i="3" s="1"/>
  <c r="PL7" i="3" s="1"/>
  <c r="PK5" i="3"/>
  <c r="PK6" i="3" s="1"/>
  <c r="PK7" i="3" s="1"/>
  <c r="PJ5" i="3"/>
  <c r="PJ6" i="3" s="1"/>
  <c r="PJ7" i="3" s="1"/>
  <c r="PI5" i="3"/>
  <c r="PI6" i="3" s="1"/>
  <c r="PI7" i="3" s="1"/>
  <c r="PH5" i="3"/>
  <c r="PH6" i="3" s="1"/>
  <c r="PH7" i="3" s="1"/>
  <c r="PG5" i="3"/>
  <c r="PG6" i="3" s="1"/>
  <c r="PG7" i="3" s="1"/>
  <c r="PF5" i="3"/>
  <c r="PF6" i="3" s="1"/>
  <c r="PF7" i="3" s="1"/>
  <c r="PE5" i="3"/>
  <c r="PE6" i="3" s="1"/>
  <c r="PE7" i="3" s="1"/>
  <c r="PD5" i="3"/>
  <c r="PD6" i="3" s="1"/>
  <c r="PD7" i="3" s="1"/>
  <c r="PC5" i="3"/>
  <c r="PC6" i="3" s="1"/>
  <c r="PC7" i="3" s="1"/>
  <c r="PB5" i="3"/>
  <c r="PB6" i="3" s="1"/>
  <c r="PB7" i="3" s="1"/>
  <c r="PA5" i="3"/>
  <c r="PA6" i="3" s="1"/>
  <c r="PA7" i="3" s="1"/>
  <c r="OZ5" i="3"/>
  <c r="OZ6" i="3" s="1"/>
  <c r="OZ7" i="3" s="1"/>
  <c r="OY5" i="3"/>
  <c r="OY6" i="3" s="1"/>
  <c r="OY7" i="3" s="1"/>
  <c r="OX5" i="3"/>
  <c r="OX6" i="3" s="1"/>
  <c r="OX7" i="3" s="1"/>
  <c r="OW5" i="3"/>
  <c r="OW6" i="3" s="1"/>
  <c r="OW7" i="3" s="1"/>
  <c r="OV5" i="3"/>
  <c r="OV6" i="3" s="1"/>
  <c r="OV7" i="3" s="1"/>
  <c r="OU5" i="3"/>
  <c r="OU6" i="3" s="1"/>
  <c r="OU7" i="3" s="1"/>
  <c r="OT5" i="3"/>
  <c r="OT6" i="3" s="1"/>
  <c r="OT7" i="3" s="1"/>
  <c r="OS5" i="3"/>
  <c r="OS6" i="3" s="1"/>
  <c r="OS7" i="3" s="1"/>
  <c r="OR5" i="3"/>
  <c r="OR6" i="3" s="1"/>
  <c r="OR7" i="3" s="1"/>
  <c r="OQ5" i="3"/>
  <c r="OQ6" i="3" s="1"/>
  <c r="OQ7" i="3" s="1"/>
  <c r="OP5" i="3"/>
  <c r="OP6" i="3" s="1"/>
  <c r="OP7" i="3" s="1"/>
  <c r="OO5" i="3"/>
  <c r="OO6" i="3" s="1"/>
  <c r="OO7" i="3" s="1"/>
  <c r="ON5" i="3"/>
  <c r="ON6" i="3" s="1"/>
  <c r="ON7" i="3" s="1"/>
  <c r="OM5" i="3"/>
  <c r="OM6" i="3" s="1"/>
  <c r="OM7" i="3" s="1"/>
  <c r="OL5" i="3"/>
  <c r="OL6" i="3" s="1"/>
  <c r="OL7" i="3" s="1"/>
  <c r="OK5" i="3"/>
  <c r="OK6" i="3" s="1"/>
  <c r="OK7" i="3" s="1"/>
  <c r="OJ5" i="3"/>
  <c r="OJ6" i="3" s="1"/>
  <c r="OJ7" i="3" s="1"/>
  <c r="OI5" i="3"/>
  <c r="OI6" i="3" s="1"/>
  <c r="OI7" i="3" s="1"/>
  <c r="OH5" i="3"/>
  <c r="OH6" i="3" s="1"/>
  <c r="OH7" i="3" s="1"/>
  <c r="OG5" i="3"/>
  <c r="OG6" i="3" s="1"/>
  <c r="OG7" i="3" s="1"/>
  <c r="OF5" i="3"/>
  <c r="OF6" i="3" s="1"/>
  <c r="OF7" i="3" s="1"/>
  <c r="OE5" i="3"/>
  <c r="OE6" i="3" s="1"/>
  <c r="OE7" i="3" s="1"/>
  <c r="OD5" i="3"/>
  <c r="OD6" i="3" s="1"/>
  <c r="OD7" i="3" s="1"/>
  <c r="OC5" i="3"/>
  <c r="OC6" i="3" s="1"/>
  <c r="OC7" i="3" s="1"/>
  <c r="OB5" i="3"/>
  <c r="OB6" i="3" s="1"/>
  <c r="OB7" i="3" s="1"/>
  <c r="OA5" i="3"/>
  <c r="OA6" i="3" s="1"/>
  <c r="OA7" i="3" s="1"/>
  <c r="NZ5" i="3"/>
  <c r="NZ6" i="3" s="1"/>
  <c r="NZ7" i="3" s="1"/>
  <c r="NY5" i="3"/>
  <c r="NY6" i="3" s="1"/>
  <c r="NY7" i="3" s="1"/>
  <c r="NX5" i="3"/>
  <c r="NX6" i="3" s="1"/>
  <c r="NX7" i="3" s="1"/>
  <c r="NW5" i="3"/>
  <c r="NW6" i="3" s="1"/>
  <c r="NW7" i="3" s="1"/>
  <c r="NV5" i="3"/>
  <c r="NV6" i="3" s="1"/>
  <c r="NV7" i="3" s="1"/>
  <c r="NU5" i="3"/>
  <c r="NU6" i="3" s="1"/>
  <c r="NU7" i="3" s="1"/>
  <c r="NT5" i="3"/>
  <c r="NT6" i="3" s="1"/>
  <c r="NT7" i="3" s="1"/>
  <c r="NS5" i="3"/>
  <c r="NS6" i="3" s="1"/>
  <c r="NS7" i="3" s="1"/>
  <c r="NR5" i="3"/>
  <c r="NR6" i="3" s="1"/>
  <c r="NR7" i="3" s="1"/>
  <c r="NQ5" i="3"/>
  <c r="NQ6" i="3" s="1"/>
  <c r="NQ7" i="3" s="1"/>
  <c r="NP5" i="3"/>
  <c r="NP6" i="3" s="1"/>
  <c r="NP7" i="3" s="1"/>
  <c r="NO5" i="3"/>
  <c r="NO6" i="3" s="1"/>
  <c r="NO7" i="3" s="1"/>
  <c r="NN5" i="3"/>
  <c r="NN6" i="3" s="1"/>
  <c r="NN7" i="3" s="1"/>
  <c r="NM5" i="3"/>
  <c r="NM6" i="3" s="1"/>
  <c r="NM7" i="3" s="1"/>
  <c r="NL5" i="3"/>
  <c r="NL6" i="3" s="1"/>
  <c r="NL7" i="3" s="1"/>
  <c r="NK5" i="3"/>
  <c r="NK6" i="3" s="1"/>
  <c r="NK7" i="3" s="1"/>
  <c r="NJ5" i="3"/>
  <c r="NJ6" i="3" s="1"/>
  <c r="NJ7" i="3" s="1"/>
  <c r="NI5" i="3"/>
  <c r="NI6" i="3" s="1"/>
  <c r="NI7" i="3" s="1"/>
  <c r="NH5" i="3"/>
  <c r="NH6" i="3" s="1"/>
  <c r="NH7" i="3" s="1"/>
  <c r="NG5" i="3"/>
  <c r="NG6" i="3" s="1"/>
  <c r="NG7" i="3" s="1"/>
  <c r="NF5" i="3"/>
  <c r="NF6" i="3" s="1"/>
  <c r="NF7" i="3" s="1"/>
  <c r="NE5" i="3"/>
  <c r="NE6" i="3" s="1"/>
  <c r="NE7" i="3" s="1"/>
  <c r="ND5" i="3"/>
  <c r="ND6" i="3" s="1"/>
  <c r="ND7" i="3" s="1"/>
  <c r="NC5" i="3"/>
  <c r="NC6" i="3" s="1"/>
  <c r="NC7" i="3" s="1"/>
  <c r="NB5" i="3"/>
  <c r="NB6" i="3" s="1"/>
  <c r="NB7" i="3" s="1"/>
  <c r="NA5" i="3"/>
  <c r="NA6" i="3" s="1"/>
  <c r="NA7" i="3" s="1"/>
  <c r="MZ5" i="3"/>
  <c r="MZ6" i="3" s="1"/>
  <c r="MZ7" i="3" s="1"/>
  <c r="MY5" i="3"/>
  <c r="MY6" i="3" s="1"/>
  <c r="MY7" i="3" s="1"/>
  <c r="MX5" i="3"/>
  <c r="MX6" i="3" s="1"/>
  <c r="MX7" i="3" s="1"/>
  <c r="MW5" i="3"/>
  <c r="MW6" i="3" s="1"/>
  <c r="MW7" i="3" s="1"/>
  <c r="MV5" i="3"/>
  <c r="MV6" i="3" s="1"/>
  <c r="MV7" i="3" s="1"/>
  <c r="MU5" i="3"/>
  <c r="MU6" i="3" s="1"/>
  <c r="MU7" i="3" s="1"/>
  <c r="MT5" i="3"/>
  <c r="MT6" i="3" s="1"/>
  <c r="MT7" i="3" s="1"/>
  <c r="MS5" i="3"/>
  <c r="MS6" i="3" s="1"/>
  <c r="MS7" i="3" s="1"/>
  <c r="MR5" i="3"/>
  <c r="MR6" i="3" s="1"/>
  <c r="MR7" i="3" s="1"/>
  <c r="MQ5" i="3"/>
  <c r="MQ6" i="3" s="1"/>
  <c r="MQ7" i="3" s="1"/>
  <c r="MP5" i="3"/>
  <c r="MP6" i="3" s="1"/>
  <c r="MP7" i="3" s="1"/>
  <c r="MO5" i="3"/>
  <c r="MO6" i="3" s="1"/>
  <c r="MO7" i="3" s="1"/>
  <c r="MN5" i="3"/>
  <c r="MN6" i="3" s="1"/>
  <c r="MN7" i="3" s="1"/>
  <c r="MM5" i="3"/>
  <c r="MM6" i="3" s="1"/>
  <c r="MM7" i="3" s="1"/>
  <c r="ML5" i="3"/>
  <c r="ML6" i="3" s="1"/>
  <c r="ML7" i="3" s="1"/>
  <c r="MK5" i="3"/>
  <c r="MK6" i="3" s="1"/>
  <c r="MK7" i="3" s="1"/>
  <c r="MJ5" i="3"/>
  <c r="MJ6" i="3" s="1"/>
  <c r="MJ7" i="3" s="1"/>
  <c r="MI5" i="3"/>
  <c r="MI6" i="3" s="1"/>
  <c r="MI7" i="3" s="1"/>
  <c r="MH5" i="3"/>
  <c r="MH6" i="3" s="1"/>
  <c r="MH7" i="3" s="1"/>
  <c r="MG5" i="3"/>
  <c r="MG6" i="3" s="1"/>
  <c r="MG7" i="3" s="1"/>
  <c r="MF5" i="3"/>
  <c r="MF6" i="3" s="1"/>
  <c r="MF7" i="3" s="1"/>
  <c r="ME5" i="3"/>
  <c r="ME6" i="3" s="1"/>
  <c r="ME7" i="3" s="1"/>
  <c r="MD5" i="3"/>
  <c r="MD6" i="3" s="1"/>
  <c r="MD7" i="3" s="1"/>
  <c r="MC5" i="3"/>
  <c r="MC6" i="3" s="1"/>
  <c r="MC7" i="3" s="1"/>
  <c r="MB5" i="3"/>
  <c r="MB6" i="3" s="1"/>
  <c r="MB7" i="3" s="1"/>
  <c r="MA5" i="3"/>
  <c r="MA6" i="3" s="1"/>
  <c r="MA7" i="3" s="1"/>
  <c r="LZ5" i="3"/>
  <c r="LZ6" i="3" s="1"/>
  <c r="LZ7" i="3" s="1"/>
  <c r="LY5" i="3"/>
  <c r="LY6" i="3" s="1"/>
  <c r="LY7" i="3" s="1"/>
  <c r="LX5" i="3"/>
  <c r="LX6" i="3" s="1"/>
  <c r="LX7" i="3" s="1"/>
  <c r="LW5" i="3"/>
  <c r="LW6" i="3" s="1"/>
  <c r="LW7" i="3" s="1"/>
  <c r="LV5" i="3"/>
  <c r="LV6" i="3" s="1"/>
  <c r="LV7" i="3" s="1"/>
  <c r="LU5" i="3"/>
  <c r="LU6" i="3" s="1"/>
  <c r="LU7" i="3" s="1"/>
  <c r="LT5" i="3"/>
  <c r="LT6" i="3" s="1"/>
  <c r="LT7" i="3" s="1"/>
  <c r="LS5" i="3"/>
  <c r="LS6" i="3" s="1"/>
  <c r="LS7" i="3" s="1"/>
  <c r="LR5" i="3"/>
  <c r="LR6" i="3" s="1"/>
  <c r="LR7" i="3" s="1"/>
  <c r="LQ5" i="3"/>
  <c r="LQ6" i="3" s="1"/>
  <c r="LQ7" i="3" s="1"/>
  <c r="LP5" i="3"/>
  <c r="LP6" i="3" s="1"/>
  <c r="LP7" i="3" s="1"/>
  <c r="LO5" i="3"/>
  <c r="LO6" i="3" s="1"/>
  <c r="LO7" i="3" s="1"/>
  <c r="LN5" i="3"/>
  <c r="LN6" i="3" s="1"/>
  <c r="LN7" i="3" s="1"/>
  <c r="LM5" i="3"/>
  <c r="LM6" i="3" s="1"/>
  <c r="LM7" i="3" s="1"/>
  <c r="LL5" i="3"/>
  <c r="LL6" i="3" s="1"/>
  <c r="LL7" i="3" s="1"/>
  <c r="LK5" i="3"/>
  <c r="LK6" i="3" s="1"/>
  <c r="LK7" i="3" s="1"/>
  <c r="LJ5" i="3"/>
  <c r="LJ6" i="3" s="1"/>
  <c r="LJ7" i="3" s="1"/>
  <c r="LI5" i="3"/>
  <c r="LI6" i="3" s="1"/>
  <c r="LI7" i="3" s="1"/>
  <c r="LH5" i="3"/>
  <c r="LH6" i="3" s="1"/>
  <c r="LH7" i="3" s="1"/>
  <c r="LG5" i="3"/>
  <c r="LG6" i="3" s="1"/>
  <c r="LG7" i="3" s="1"/>
  <c r="LF5" i="3"/>
  <c r="LF6" i="3" s="1"/>
  <c r="LF7" i="3" s="1"/>
  <c r="LE5" i="3"/>
  <c r="LE6" i="3" s="1"/>
  <c r="LE7" i="3" s="1"/>
  <c r="LD5" i="3"/>
  <c r="LD6" i="3" s="1"/>
  <c r="LD7" i="3" s="1"/>
  <c r="LC5" i="3"/>
  <c r="LC6" i="3" s="1"/>
  <c r="LC7" i="3" s="1"/>
  <c r="LB5" i="3"/>
  <c r="LB6" i="3" s="1"/>
  <c r="LB7" i="3" s="1"/>
  <c r="LA5" i="3"/>
  <c r="LA6" i="3" s="1"/>
  <c r="LA7" i="3" s="1"/>
  <c r="KZ5" i="3"/>
  <c r="KZ6" i="3" s="1"/>
  <c r="KZ7" i="3" s="1"/>
  <c r="KY5" i="3"/>
  <c r="KY6" i="3" s="1"/>
  <c r="KY7" i="3" s="1"/>
  <c r="KX5" i="3"/>
  <c r="KX6" i="3" s="1"/>
  <c r="KX7" i="3" s="1"/>
  <c r="KW5" i="3"/>
  <c r="KW6" i="3" s="1"/>
  <c r="KW7" i="3" s="1"/>
  <c r="KV5" i="3"/>
  <c r="KV6" i="3" s="1"/>
  <c r="KV7" i="3" s="1"/>
  <c r="KU5" i="3"/>
  <c r="KU6" i="3" s="1"/>
  <c r="KU7" i="3" s="1"/>
  <c r="KT5" i="3"/>
  <c r="KT6" i="3" s="1"/>
  <c r="KT7" i="3" s="1"/>
  <c r="KS5" i="3"/>
  <c r="KS6" i="3" s="1"/>
  <c r="KS7" i="3" s="1"/>
  <c r="KR5" i="3"/>
  <c r="KR6" i="3" s="1"/>
  <c r="KR7" i="3" s="1"/>
  <c r="KQ5" i="3"/>
  <c r="KQ6" i="3" s="1"/>
  <c r="KQ7" i="3" s="1"/>
  <c r="KP5" i="3"/>
  <c r="KP6" i="3" s="1"/>
  <c r="KP7" i="3" s="1"/>
  <c r="KO5" i="3"/>
  <c r="KO6" i="3" s="1"/>
  <c r="KO7" i="3" s="1"/>
  <c r="KN5" i="3"/>
  <c r="KN6" i="3" s="1"/>
  <c r="KN7" i="3" s="1"/>
  <c r="KM5" i="3"/>
  <c r="KM6" i="3" s="1"/>
  <c r="KM7" i="3" s="1"/>
  <c r="KL5" i="3"/>
  <c r="KL6" i="3" s="1"/>
  <c r="KL7" i="3" s="1"/>
  <c r="KK5" i="3"/>
  <c r="KK6" i="3" s="1"/>
  <c r="KK7" i="3" s="1"/>
  <c r="KJ5" i="3"/>
  <c r="KJ6" i="3" s="1"/>
  <c r="KJ7" i="3" s="1"/>
  <c r="KI5" i="3"/>
  <c r="KI6" i="3" s="1"/>
  <c r="KI7" i="3" s="1"/>
  <c r="KH5" i="3"/>
  <c r="KH6" i="3" s="1"/>
  <c r="KH7" i="3" s="1"/>
  <c r="KG5" i="3"/>
  <c r="KG6" i="3" s="1"/>
  <c r="KG7" i="3" s="1"/>
  <c r="KF5" i="3"/>
  <c r="KF6" i="3" s="1"/>
  <c r="KF7" i="3" s="1"/>
  <c r="KE5" i="3"/>
  <c r="KE6" i="3" s="1"/>
  <c r="KE7" i="3" s="1"/>
  <c r="KD5" i="3"/>
  <c r="KD6" i="3" s="1"/>
  <c r="KD7" i="3" s="1"/>
  <c r="KC5" i="3"/>
  <c r="KC6" i="3" s="1"/>
  <c r="KC7" i="3" s="1"/>
  <c r="KB5" i="3"/>
  <c r="KB6" i="3" s="1"/>
  <c r="KB7" i="3" s="1"/>
  <c r="KA5" i="3"/>
  <c r="KA6" i="3" s="1"/>
  <c r="KA7" i="3" s="1"/>
  <c r="JZ5" i="3"/>
  <c r="JZ6" i="3" s="1"/>
  <c r="JZ7" i="3" s="1"/>
  <c r="JY5" i="3"/>
  <c r="JY6" i="3" s="1"/>
  <c r="JY7" i="3" s="1"/>
  <c r="JX5" i="3"/>
  <c r="JX6" i="3" s="1"/>
  <c r="JX7" i="3" s="1"/>
  <c r="JW5" i="3"/>
  <c r="JW6" i="3" s="1"/>
  <c r="JW7" i="3" s="1"/>
  <c r="JV5" i="3"/>
  <c r="JV6" i="3" s="1"/>
  <c r="JV7" i="3" s="1"/>
  <c r="JU5" i="3"/>
  <c r="JU6" i="3" s="1"/>
  <c r="JU7" i="3" s="1"/>
  <c r="JT5" i="3"/>
  <c r="JT6" i="3" s="1"/>
  <c r="JT7" i="3" s="1"/>
  <c r="JS5" i="3"/>
  <c r="JS6" i="3" s="1"/>
  <c r="JS7" i="3" s="1"/>
  <c r="JR5" i="3"/>
  <c r="JR6" i="3" s="1"/>
  <c r="JR7" i="3" s="1"/>
  <c r="JQ5" i="3"/>
  <c r="JQ6" i="3" s="1"/>
  <c r="JQ7" i="3" s="1"/>
  <c r="JP5" i="3"/>
  <c r="JP6" i="3" s="1"/>
  <c r="JP7" i="3" s="1"/>
  <c r="JO5" i="3"/>
  <c r="JO6" i="3" s="1"/>
  <c r="JO7" i="3" s="1"/>
  <c r="JN5" i="3"/>
  <c r="JN6" i="3" s="1"/>
  <c r="JN7" i="3" s="1"/>
  <c r="JM5" i="3"/>
  <c r="JM6" i="3" s="1"/>
  <c r="JM7" i="3" s="1"/>
  <c r="JL5" i="3"/>
  <c r="JL6" i="3" s="1"/>
  <c r="JL7" i="3" s="1"/>
  <c r="JK5" i="3"/>
  <c r="JK6" i="3" s="1"/>
  <c r="JK7" i="3" s="1"/>
  <c r="JJ5" i="3"/>
  <c r="JJ6" i="3" s="1"/>
  <c r="JJ7" i="3" s="1"/>
  <c r="JI5" i="3"/>
  <c r="JI6" i="3" s="1"/>
  <c r="JI7" i="3" s="1"/>
  <c r="JH5" i="3"/>
  <c r="JH6" i="3" s="1"/>
  <c r="JH7" i="3" s="1"/>
  <c r="JG5" i="3"/>
  <c r="JG6" i="3" s="1"/>
  <c r="JG7" i="3" s="1"/>
  <c r="JF5" i="3"/>
  <c r="JF6" i="3" s="1"/>
  <c r="JF7" i="3" s="1"/>
  <c r="JE5" i="3"/>
  <c r="JE6" i="3" s="1"/>
  <c r="JE7" i="3" s="1"/>
  <c r="JD5" i="3"/>
  <c r="JD6" i="3" s="1"/>
  <c r="JD7" i="3" s="1"/>
  <c r="JC5" i="3"/>
  <c r="JC6" i="3" s="1"/>
  <c r="JC7" i="3" s="1"/>
  <c r="JB5" i="3"/>
  <c r="JB6" i="3" s="1"/>
  <c r="JB7" i="3" s="1"/>
  <c r="JA5" i="3"/>
  <c r="JA6" i="3" s="1"/>
  <c r="JA7" i="3" s="1"/>
  <c r="IZ5" i="3"/>
  <c r="IZ6" i="3" s="1"/>
  <c r="IZ7" i="3" s="1"/>
  <c r="IY5" i="3"/>
  <c r="IY6" i="3" s="1"/>
  <c r="IY7" i="3" s="1"/>
  <c r="IX5" i="3"/>
  <c r="IX6" i="3" s="1"/>
  <c r="IX7" i="3" s="1"/>
  <c r="IW5" i="3"/>
  <c r="IW6" i="3" s="1"/>
  <c r="IW7" i="3" s="1"/>
  <c r="IV5" i="3"/>
  <c r="IV6" i="3" s="1"/>
  <c r="IV7" i="3" s="1"/>
  <c r="IU5" i="3"/>
  <c r="IU6" i="3" s="1"/>
  <c r="IU7" i="3" s="1"/>
  <c r="IT5" i="3"/>
  <c r="IT6" i="3" s="1"/>
  <c r="IT7" i="3" s="1"/>
  <c r="IS5" i="3"/>
  <c r="IS6" i="3" s="1"/>
  <c r="IS7" i="3" s="1"/>
  <c r="IR5" i="3"/>
  <c r="IR6" i="3" s="1"/>
  <c r="IR7" i="3" s="1"/>
  <c r="IQ5" i="3"/>
  <c r="IQ6" i="3" s="1"/>
  <c r="IQ7" i="3" s="1"/>
  <c r="IP5" i="3"/>
  <c r="IP6" i="3" s="1"/>
  <c r="IP7" i="3" s="1"/>
  <c r="IO5" i="3"/>
  <c r="IO6" i="3" s="1"/>
  <c r="IO7" i="3" s="1"/>
  <c r="IN5" i="3"/>
  <c r="IN6" i="3" s="1"/>
  <c r="IN7" i="3" s="1"/>
  <c r="IM5" i="3"/>
  <c r="IM6" i="3" s="1"/>
  <c r="IM7" i="3" s="1"/>
  <c r="IL5" i="3"/>
  <c r="IL6" i="3" s="1"/>
  <c r="IL7" i="3" s="1"/>
  <c r="IK5" i="3"/>
  <c r="IK6" i="3" s="1"/>
  <c r="IK7" i="3" s="1"/>
  <c r="IJ5" i="3"/>
  <c r="IJ6" i="3" s="1"/>
  <c r="IJ7" i="3" s="1"/>
  <c r="II5" i="3"/>
  <c r="II6" i="3" s="1"/>
  <c r="II7" i="3" s="1"/>
  <c r="IH5" i="3"/>
  <c r="IH6" i="3" s="1"/>
  <c r="IH7" i="3" s="1"/>
  <c r="IG5" i="3"/>
  <c r="IG6" i="3" s="1"/>
  <c r="IG7" i="3" s="1"/>
  <c r="IF5" i="3"/>
  <c r="IF6" i="3" s="1"/>
  <c r="IF7" i="3" s="1"/>
  <c r="IE5" i="3"/>
  <c r="IE6" i="3" s="1"/>
  <c r="IE7" i="3" s="1"/>
  <c r="ID5" i="3"/>
  <c r="ID6" i="3" s="1"/>
  <c r="ID7" i="3" s="1"/>
  <c r="IC5" i="3"/>
  <c r="IC6" i="3" s="1"/>
  <c r="IC7" i="3" s="1"/>
  <c r="IB5" i="3"/>
  <c r="IB6" i="3" s="1"/>
  <c r="IB7" i="3" s="1"/>
  <c r="IA5" i="3"/>
  <c r="IA6" i="3" s="1"/>
  <c r="IA7" i="3" s="1"/>
  <c r="HZ5" i="3"/>
  <c r="HZ6" i="3" s="1"/>
  <c r="HZ7" i="3" s="1"/>
  <c r="HY5" i="3"/>
  <c r="HY6" i="3" s="1"/>
  <c r="HY7" i="3" s="1"/>
  <c r="HX5" i="3"/>
  <c r="HX6" i="3" s="1"/>
  <c r="HX7" i="3" s="1"/>
  <c r="HW5" i="3"/>
  <c r="HW6" i="3" s="1"/>
  <c r="HW7" i="3" s="1"/>
  <c r="HV5" i="3"/>
  <c r="HV6" i="3" s="1"/>
  <c r="HV7" i="3" s="1"/>
  <c r="HU5" i="3"/>
  <c r="HU6" i="3" s="1"/>
  <c r="HU7" i="3" s="1"/>
  <c r="HT5" i="3"/>
  <c r="HT6" i="3" s="1"/>
  <c r="HT7" i="3" s="1"/>
  <c r="HS5" i="3"/>
  <c r="HS6" i="3" s="1"/>
  <c r="HS7" i="3" s="1"/>
  <c r="HR5" i="3"/>
  <c r="HR6" i="3" s="1"/>
  <c r="HR7" i="3" s="1"/>
  <c r="HQ5" i="3"/>
  <c r="HQ6" i="3" s="1"/>
  <c r="HQ7" i="3" s="1"/>
  <c r="HP5" i="3"/>
  <c r="HP6" i="3" s="1"/>
  <c r="HP7" i="3" s="1"/>
  <c r="HO5" i="3"/>
  <c r="HO6" i="3" s="1"/>
  <c r="HO7" i="3" s="1"/>
  <c r="HN5" i="3"/>
  <c r="HN6" i="3" s="1"/>
  <c r="HN7" i="3" s="1"/>
  <c r="HM5" i="3"/>
  <c r="HM6" i="3" s="1"/>
  <c r="HM7" i="3" s="1"/>
  <c r="HL5" i="3"/>
  <c r="HL6" i="3" s="1"/>
  <c r="HL7" i="3" s="1"/>
  <c r="HK5" i="3"/>
  <c r="HK6" i="3" s="1"/>
  <c r="HK7" i="3" s="1"/>
  <c r="HJ5" i="3"/>
  <c r="HJ6" i="3" s="1"/>
  <c r="HJ7" i="3" s="1"/>
  <c r="HI5" i="3"/>
  <c r="HI6" i="3" s="1"/>
  <c r="HI7" i="3" s="1"/>
  <c r="HH5" i="3"/>
  <c r="HH6" i="3" s="1"/>
  <c r="HH7" i="3" s="1"/>
  <c r="HG5" i="3"/>
  <c r="HG6" i="3" s="1"/>
  <c r="HG7" i="3" s="1"/>
  <c r="HF5" i="3"/>
  <c r="HF6" i="3" s="1"/>
  <c r="HF7" i="3" s="1"/>
  <c r="HE5" i="3"/>
  <c r="HE6" i="3" s="1"/>
  <c r="HE7" i="3" s="1"/>
  <c r="HD5" i="3"/>
  <c r="HD6" i="3" s="1"/>
  <c r="HD7" i="3" s="1"/>
  <c r="HC5" i="3"/>
  <c r="HC6" i="3" s="1"/>
  <c r="HC7" i="3" s="1"/>
  <c r="HB5" i="3"/>
  <c r="HB6" i="3" s="1"/>
  <c r="HB7" i="3" s="1"/>
  <c r="HA5" i="3"/>
  <c r="HA6" i="3" s="1"/>
  <c r="HA7" i="3" s="1"/>
  <c r="GZ5" i="3"/>
  <c r="GZ6" i="3" s="1"/>
  <c r="GZ7" i="3" s="1"/>
  <c r="GY5" i="3"/>
  <c r="GY6" i="3" s="1"/>
  <c r="GY7" i="3" s="1"/>
  <c r="GX5" i="3"/>
  <c r="GX6" i="3" s="1"/>
  <c r="GX7" i="3" s="1"/>
  <c r="GW5" i="3"/>
  <c r="GW6" i="3" s="1"/>
  <c r="GW7" i="3" s="1"/>
  <c r="GV5" i="3"/>
  <c r="GV6" i="3" s="1"/>
  <c r="GV7" i="3" s="1"/>
  <c r="GU5" i="3"/>
  <c r="GU6" i="3" s="1"/>
  <c r="GU7" i="3" s="1"/>
  <c r="GT5" i="3"/>
  <c r="GT6" i="3" s="1"/>
  <c r="GT7" i="3" s="1"/>
  <c r="GS5" i="3"/>
  <c r="GS6" i="3" s="1"/>
  <c r="GS7" i="3" s="1"/>
  <c r="GR5" i="3"/>
  <c r="GR6" i="3" s="1"/>
  <c r="GR7" i="3" s="1"/>
  <c r="GQ5" i="3"/>
  <c r="GQ6" i="3" s="1"/>
  <c r="GQ7" i="3" s="1"/>
  <c r="GP5" i="3"/>
  <c r="GP6" i="3" s="1"/>
  <c r="GP7" i="3" s="1"/>
  <c r="GO5" i="3"/>
  <c r="GO6" i="3" s="1"/>
  <c r="GO7" i="3" s="1"/>
  <c r="GN5" i="3"/>
  <c r="GN6" i="3" s="1"/>
  <c r="GN7" i="3" s="1"/>
  <c r="GM5" i="3"/>
  <c r="GM6" i="3" s="1"/>
  <c r="GM7" i="3" s="1"/>
  <c r="GL5" i="3"/>
  <c r="GL6" i="3" s="1"/>
  <c r="GL7" i="3" s="1"/>
  <c r="GK5" i="3"/>
  <c r="GK6" i="3" s="1"/>
  <c r="GK7" i="3" s="1"/>
  <c r="GJ5" i="3"/>
  <c r="GJ6" i="3" s="1"/>
  <c r="GJ7" i="3" s="1"/>
  <c r="GI5" i="3"/>
  <c r="GI6" i="3" s="1"/>
  <c r="GI7" i="3" s="1"/>
  <c r="GH5" i="3"/>
  <c r="GH6" i="3" s="1"/>
  <c r="GH7" i="3" s="1"/>
  <c r="GG5" i="3"/>
  <c r="GG6" i="3" s="1"/>
  <c r="GG7" i="3" s="1"/>
  <c r="GF5" i="3"/>
  <c r="GF6" i="3" s="1"/>
  <c r="GF7" i="3" s="1"/>
  <c r="GE5" i="3"/>
  <c r="GE6" i="3" s="1"/>
  <c r="GE7" i="3" s="1"/>
  <c r="GD5" i="3"/>
  <c r="GD6" i="3" s="1"/>
  <c r="GD7" i="3" s="1"/>
  <c r="GC5" i="3"/>
  <c r="GC6" i="3" s="1"/>
  <c r="GC7" i="3" s="1"/>
  <c r="GB5" i="3"/>
  <c r="GB6" i="3" s="1"/>
  <c r="GB7" i="3" s="1"/>
  <c r="GA5" i="3"/>
  <c r="GA6" i="3" s="1"/>
  <c r="GA7" i="3" s="1"/>
  <c r="FZ5" i="3"/>
  <c r="FZ6" i="3" s="1"/>
  <c r="FZ7" i="3" s="1"/>
  <c r="FY5" i="3"/>
  <c r="FY6" i="3" s="1"/>
  <c r="FY7" i="3" s="1"/>
  <c r="FX5" i="3"/>
  <c r="FX6" i="3" s="1"/>
  <c r="FX7" i="3" s="1"/>
  <c r="FW5" i="3"/>
  <c r="FW6" i="3" s="1"/>
  <c r="FW7" i="3" s="1"/>
  <c r="FV5" i="3"/>
  <c r="FV6" i="3" s="1"/>
  <c r="FV7" i="3" s="1"/>
  <c r="FU5" i="3"/>
  <c r="FU6" i="3" s="1"/>
  <c r="FU7" i="3" s="1"/>
  <c r="FT5" i="3"/>
  <c r="FT6" i="3" s="1"/>
  <c r="FT7" i="3" s="1"/>
  <c r="FS5" i="3"/>
  <c r="FS6" i="3" s="1"/>
  <c r="FS7" i="3" s="1"/>
  <c r="FR5" i="3"/>
  <c r="FR6" i="3" s="1"/>
  <c r="FR7" i="3" s="1"/>
  <c r="FQ5" i="3"/>
  <c r="FQ6" i="3" s="1"/>
  <c r="FQ7" i="3" s="1"/>
  <c r="FP5" i="3"/>
  <c r="FP6" i="3" s="1"/>
  <c r="FP7" i="3" s="1"/>
  <c r="FO5" i="3"/>
  <c r="FO6" i="3" s="1"/>
  <c r="FO7" i="3" s="1"/>
  <c r="FN5" i="3"/>
  <c r="FN6" i="3" s="1"/>
  <c r="FN7" i="3" s="1"/>
  <c r="FM5" i="3"/>
  <c r="FM6" i="3" s="1"/>
  <c r="FM7" i="3" s="1"/>
  <c r="FL5" i="3"/>
  <c r="FL6" i="3" s="1"/>
  <c r="FL7" i="3" s="1"/>
  <c r="FK5" i="3"/>
  <c r="FK6" i="3" s="1"/>
  <c r="FK7" i="3" s="1"/>
  <c r="FJ5" i="3"/>
  <c r="FJ6" i="3" s="1"/>
  <c r="FJ7" i="3" s="1"/>
  <c r="FI5" i="3"/>
  <c r="FI6" i="3" s="1"/>
  <c r="FI7" i="3" s="1"/>
  <c r="FH5" i="3"/>
  <c r="FH6" i="3" s="1"/>
  <c r="FH7" i="3" s="1"/>
  <c r="FG5" i="3"/>
  <c r="FG6" i="3" s="1"/>
  <c r="FG7" i="3" s="1"/>
  <c r="FF5" i="3"/>
  <c r="FF6" i="3" s="1"/>
  <c r="FF7" i="3" s="1"/>
  <c r="FE5" i="3"/>
  <c r="FE6" i="3" s="1"/>
  <c r="FE7" i="3" s="1"/>
  <c r="FD5" i="3"/>
  <c r="FD6" i="3" s="1"/>
  <c r="FD7" i="3" s="1"/>
  <c r="FC5" i="3"/>
  <c r="FC6" i="3" s="1"/>
  <c r="FC7" i="3" s="1"/>
  <c r="FB5" i="3"/>
  <c r="FB6" i="3" s="1"/>
  <c r="FB7" i="3" s="1"/>
  <c r="FA5" i="3"/>
  <c r="FA6" i="3" s="1"/>
  <c r="FA7" i="3" s="1"/>
  <c r="EZ5" i="3"/>
  <c r="EZ6" i="3" s="1"/>
  <c r="EZ7" i="3" s="1"/>
  <c r="EY5" i="3"/>
  <c r="EY6" i="3" s="1"/>
  <c r="EY7" i="3" s="1"/>
  <c r="EX5" i="3"/>
  <c r="EX6" i="3" s="1"/>
  <c r="EX7" i="3" s="1"/>
  <c r="EW5" i="3"/>
  <c r="EW6" i="3" s="1"/>
  <c r="EW7" i="3" s="1"/>
  <c r="EV5" i="3"/>
  <c r="EV6" i="3" s="1"/>
  <c r="EV7" i="3" s="1"/>
  <c r="EU5" i="3"/>
  <c r="EU6" i="3" s="1"/>
  <c r="EU7" i="3" s="1"/>
  <c r="ET5" i="3"/>
  <c r="ET6" i="3" s="1"/>
  <c r="ET7" i="3" s="1"/>
  <c r="ES5" i="3"/>
  <c r="ES6" i="3" s="1"/>
  <c r="ES7" i="3" s="1"/>
  <c r="ER5" i="3"/>
  <c r="ER6" i="3" s="1"/>
  <c r="ER7" i="3" s="1"/>
  <c r="EQ5" i="3"/>
  <c r="EQ6" i="3" s="1"/>
  <c r="EQ7" i="3" s="1"/>
  <c r="EP5" i="3"/>
  <c r="EP6" i="3" s="1"/>
  <c r="EP7" i="3" s="1"/>
  <c r="EO5" i="3"/>
  <c r="EO6" i="3" s="1"/>
  <c r="EO7" i="3" s="1"/>
  <c r="EN5" i="3"/>
  <c r="EN6" i="3" s="1"/>
  <c r="EN7" i="3" s="1"/>
  <c r="EM5" i="3"/>
  <c r="EM6" i="3" s="1"/>
  <c r="EM7" i="3" s="1"/>
  <c r="EL5" i="3"/>
  <c r="EL6" i="3" s="1"/>
  <c r="EL7" i="3" s="1"/>
  <c r="EK5" i="3"/>
  <c r="EK6" i="3" s="1"/>
  <c r="EK7" i="3" s="1"/>
  <c r="EJ5" i="3"/>
  <c r="EJ6" i="3" s="1"/>
  <c r="EJ7" i="3" s="1"/>
  <c r="EI5" i="3"/>
  <c r="EI6" i="3" s="1"/>
  <c r="EI7" i="3" s="1"/>
  <c r="EH5" i="3"/>
  <c r="EH6" i="3" s="1"/>
  <c r="EH7" i="3" s="1"/>
  <c r="EG5" i="3"/>
  <c r="EG6" i="3" s="1"/>
  <c r="EG7" i="3" s="1"/>
  <c r="EF5" i="3"/>
  <c r="EF6" i="3" s="1"/>
  <c r="EF7" i="3" s="1"/>
  <c r="EE5" i="3"/>
  <c r="EE6" i="3" s="1"/>
  <c r="EE7" i="3" s="1"/>
  <c r="ED5" i="3"/>
  <c r="ED6" i="3" s="1"/>
  <c r="ED7" i="3" s="1"/>
  <c r="EC5" i="3"/>
  <c r="EC6" i="3" s="1"/>
  <c r="EC7" i="3" s="1"/>
  <c r="EB5" i="3"/>
  <c r="EB6" i="3" s="1"/>
  <c r="EB7" i="3" s="1"/>
  <c r="EA5" i="3"/>
  <c r="EA6" i="3" s="1"/>
  <c r="EA7" i="3" s="1"/>
  <c r="DZ5" i="3"/>
  <c r="DZ6" i="3" s="1"/>
  <c r="DZ7" i="3" s="1"/>
  <c r="DY5" i="3"/>
  <c r="DY6" i="3" s="1"/>
  <c r="DY7" i="3" s="1"/>
  <c r="DX5" i="3"/>
  <c r="DX6" i="3" s="1"/>
  <c r="DX7" i="3" s="1"/>
  <c r="DW5" i="3"/>
  <c r="DW6" i="3" s="1"/>
  <c r="DW7" i="3" s="1"/>
  <c r="DV5" i="3"/>
  <c r="DV6" i="3" s="1"/>
  <c r="DV7" i="3" s="1"/>
  <c r="DU5" i="3"/>
  <c r="DU6" i="3" s="1"/>
  <c r="DU7" i="3" s="1"/>
  <c r="DT5" i="3"/>
  <c r="DT6" i="3" s="1"/>
  <c r="DT7" i="3" s="1"/>
  <c r="DS5" i="3"/>
  <c r="DS6" i="3" s="1"/>
  <c r="DS7" i="3" s="1"/>
  <c r="DR5" i="3"/>
  <c r="DR6" i="3" s="1"/>
  <c r="DR7" i="3" s="1"/>
  <c r="DQ5" i="3"/>
  <c r="DQ6" i="3" s="1"/>
  <c r="DQ7" i="3" s="1"/>
  <c r="DP5" i="3"/>
  <c r="DP6" i="3" s="1"/>
  <c r="DP7" i="3" s="1"/>
  <c r="DO5" i="3"/>
  <c r="DO6" i="3" s="1"/>
  <c r="DO7" i="3" s="1"/>
  <c r="DN5" i="3"/>
  <c r="DN6" i="3" s="1"/>
  <c r="DN7" i="3" s="1"/>
  <c r="DM5" i="3"/>
  <c r="DM6" i="3" s="1"/>
  <c r="DM7" i="3" s="1"/>
  <c r="DL5" i="3"/>
  <c r="DL6" i="3" s="1"/>
  <c r="DL7" i="3" s="1"/>
  <c r="DK5" i="3"/>
  <c r="DK6" i="3" s="1"/>
  <c r="DK7" i="3" s="1"/>
  <c r="DJ5" i="3"/>
  <c r="DJ6" i="3" s="1"/>
  <c r="DJ7" i="3" s="1"/>
  <c r="DI5" i="3"/>
  <c r="DH5" i="3"/>
  <c r="DG5" i="3"/>
  <c r="DF5" i="3"/>
  <c r="DE5" i="3"/>
  <c r="DD5" i="3"/>
  <c r="DC5" i="3"/>
  <c r="DB5" i="3"/>
  <c r="DA5" i="3"/>
  <c r="CZ5" i="3"/>
  <c r="CY5" i="3"/>
  <c r="CX5" i="3"/>
  <c r="CW5" i="3"/>
  <c r="CV5" i="3"/>
  <c r="CU5" i="3"/>
  <c r="CT5" i="3"/>
  <c r="CS5" i="3"/>
  <c r="CR5" i="3"/>
  <c r="CQ5" i="3"/>
  <c r="CP5" i="3"/>
  <c r="CO5" i="3"/>
  <c r="CN5" i="3"/>
  <c r="CM5" i="3"/>
  <c r="CL5" i="3"/>
  <c r="CK5" i="3"/>
  <c r="CJ5" i="3"/>
  <c r="CI5" i="3"/>
  <c r="CH5" i="3"/>
  <c r="CG5" i="3"/>
  <c r="CF5" i="3"/>
  <c r="CE5" i="3"/>
  <c r="CD5" i="3"/>
  <c r="CC5" i="3"/>
  <c r="CB5" i="3"/>
  <c r="CA5" i="3"/>
  <c r="BZ5" i="3"/>
  <c r="BY5" i="3"/>
  <c r="BX5" i="3"/>
  <c r="BW5" i="3"/>
  <c r="BV5" i="3"/>
  <c r="BU5" i="3"/>
  <c r="BT5" i="3"/>
  <c r="BS5" i="3"/>
  <c r="BR5" i="3"/>
  <c r="BQ5" i="3"/>
  <c r="BP5" i="3"/>
  <c r="BO5" i="3"/>
  <c r="BN5" i="3"/>
  <c r="BM5" i="3"/>
  <c r="BL5" i="3"/>
  <c r="BK5" i="3"/>
  <c r="BJ5" i="3"/>
  <c r="BI5" i="3"/>
  <c r="BH5" i="3"/>
  <c r="BG5" i="3"/>
  <c r="BF5" i="3"/>
  <c r="BE5" i="3"/>
  <c r="BD5" i="3"/>
  <c r="BC5" i="3"/>
  <c r="BB5" i="3"/>
  <c r="BA5" i="3"/>
  <c r="AZ5" i="3"/>
  <c r="AY5" i="3"/>
  <c r="AX5" i="3"/>
  <c r="AW5" i="3"/>
  <c r="AV5" i="3"/>
  <c r="AU5" i="3"/>
  <c r="AT5" i="3"/>
  <c r="AS5" i="3"/>
  <c r="AR5" i="3"/>
  <c r="AQ5" i="3"/>
  <c r="AP5" i="3"/>
  <c r="AO5" i="3"/>
  <c r="AN5" i="3"/>
  <c r="AM5" i="3"/>
  <c r="AL5" i="3"/>
  <c r="AK5" i="3"/>
  <c r="AJ5" i="3"/>
  <c r="AI5" i="3"/>
  <c r="AH5" i="3"/>
  <c r="AG5" i="3"/>
  <c r="AF5" i="3"/>
  <c r="AE5" i="3"/>
  <c r="AD5" i="3"/>
  <c r="AC5" i="3"/>
  <c r="AB5" i="3"/>
  <c r="AA5" i="3"/>
  <c r="Z5" i="3"/>
  <c r="Y5" i="3"/>
  <c r="X5" i="3"/>
  <c r="W5" i="3"/>
  <c r="V5" i="3"/>
  <c r="U5" i="3"/>
  <c r="T5" i="3"/>
  <c r="S5" i="3"/>
  <c r="R5" i="3"/>
  <c r="Q5" i="3"/>
  <c r="P5" i="3"/>
  <c r="O5" i="3"/>
  <c r="N5" i="3"/>
  <c r="M5" i="3"/>
  <c r="L5" i="3"/>
  <c r="K5" i="3"/>
  <c r="J5" i="3"/>
  <c r="I5" i="3"/>
  <c r="I6" i="3" s="1"/>
  <c r="F6" i="3"/>
  <c r="E6" i="3"/>
  <c r="F5" i="3"/>
  <c r="F4" i="3"/>
  <c r="C4" i="3"/>
  <c r="C5" i="3"/>
  <c r="C6" i="3"/>
  <c r="C7" i="3"/>
  <c r="C8" i="3"/>
  <c r="C9" i="3"/>
  <c r="C10" i="3"/>
  <c r="C11" i="3"/>
  <c r="C12" i="3"/>
  <c r="C13" i="3"/>
  <c r="C14" i="3"/>
  <c r="C15" i="3"/>
  <c r="C16" i="3"/>
  <c r="C17" i="3"/>
  <c r="C18" i="3"/>
  <c r="C19" i="3"/>
  <c r="C20" i="3"/>
  <c r="C21" i="3"/>
  <c r="C22" i="3"/>
  <c r="C23" i="3"/>
  <c r="C24" i="3"/>
  <c r="C25" i="3"/>
  <c r="C26" i="3"/>
  <c r="C27" i="3"/>
  <c r="C28" i="3"/>
  <c r="C29" i="3"/>
  <c r="C30" i="3"/>
  <c r="C31" i="3"/>
  <c r="C32" i="3"/>
  <c r="C33" i="3"/>
  <c r="C34" i="3"/>
  <c r="C35" i="3"/>
  <c r="C36" i="3"/>
  <c r="C37" i="3"/>
  <c r="C38" i="3"/>
  <c r="C39" i="3"/>
  <c r="C40" i="3"/>
  <c r="C41" i="3"/>
  <c r="C42" i="3"/>
  <c r="C43" i="3"/>
  <c r="C44" i="3"/>
  <c r="C45" i="3"/>
  <c r="C46" i="3"/>
  <c r="C47" i="3"/>
  <c r="C48" i="3"/>
  <c r="C49" i="3"/>
  <c r="C50" i="3"/>
  <c r="C51" i="3"/>
  <c r="C52" i="3"/>
  <c r="C53" i="3"/>
  <c r="C54" i="3"/>
  <c r="C55" i="3"/>
  <c r="C56" i="3"/>
  <c r="C57" i="3"/>
  <c r="C58" i="3"/>
  <c r="C59" i="3"/>
  <c r="C60" i="3"/>
  <c r="C61" i="3"/>
  <c r="C62" i="3"/>
  <c r="C63" i="3"/>
  <c r="C64" i="3"/>
  <c r="C65" i="3"/>
  <c r="C66" i="3"/>
  <c r="C67" i="3"/>
  <c r="C68" i="3"/>
  <c r="C69" i="3"/>
  <c r="C70" i="3"/>
  <c r="C71" i="3"/>
  <c r="C72" i="3"/>
  <c r="C73" i="3"/>
  <c r="C74" i="3"/>
  <c r="C75" i="3"/>
  <c r="C76" i="3"/>
  <c r="C77" i="3"/>
  <c r="C78" i="3"/>
  <c r="C79" i="3"/>
  <c r="C80" i="3"/>
  <c r="C81" i="3"/>
  <c r="C82" i="3"/>
  <c r="C83" i="3"/>
  <c r="C84" i="3"/>
  <c r="C85" i="3"/>
  <c r="C86" i="3"/>
  <c r="C87" i="3"/>
  <c r="C88" i="3"/>
  <c r="C89" i="3"/>
  <c r="C90" i="3"/>
  <c r="C91" i="3"/>
  <c r="C92" i="3"/>
  <c r="C93" i="3"/>
  <c r="C94" i="3"/>
  <c r="C95" i="3"/>
  <c r="C96" i="3"/>
  <c r="C97" i="3"/>
  <c r="C98" i="3"/>
  <c r="C99" i="3"/>
  <c r="C100" i="3"/>
  <c r="C101" i="3"/>
  <c r="C102" i="3"/>
  <c r="C103" i="3"/>
  <c r="C104" i="3"/>
  <c r="C105" i="3"/>
  <c r="C106" i="3"/>
  <c r="C107" i="3"/>
  <c r="C108" i="3"/>
  <c r="C109" i="3"/>
  <c r="C110" i="3"/>
  <c r="C111" i="3"/>
  <c r="C112" i="3"/>
  <c r="C113" i="3"/>
  <c r="C114" i="3"/>
  <c r="C115" i="3"/>
  <c r="C116" i="3"/>
  <c r="C117" i="3"/>
  <c r="C118" i="3"/>
  <c r="C119" i="3"/>
  <c r="C120" i="3"/>
  <c r="C121" i="3"/>
  <c r="C122" i="3"/>
  <c r="C123" i="3"/>
  <c r="C124" i="3"/>
  <c r="C125" i="3"/>
  <c r="C126" i="3"/>
  <c r="C127" i="3"/>
  <c r="C128" i="3"/>
  <c r="C129" i="3"/>
  <c r="C130" i="3"/>
  <c r="C131" i="3"/>
  <c r="C132" i="3"/>
  <c r="C133" i="3"/>
  <c r="C134" i="3"/>
  <c r="C135" i="3"/>
  <c r="C136" i="3"/>
  <c r="C137" i="3"/>
  <c r="C138" i="3"/>
  <c r="C139" i="3"/>
  <c r="C140" i="3"/>
  <c r="C141" i="3"/>
  <c r="C142" i="3"/>
  <c r="C143" i="3"/>
  <c r="C144" i="3"/>
  <c r="C145" i="3"/>
  <c r="C146" i="3"/>
  <c r="C147" i="3"/>
  <c r="C148" i="3"/>
  <c r="C149" i="3"/>
  <c r="C150" i="3"/>
  <c r="C151" i="3"/>
  <c r="C152" i="3"/>
  <c r="C153" i="3"/>
  <c r="C154" i="3"/>
  <c r="C155" i="3"/>
  <c r="C156" i="3"/>
  <c r="C157" i="3"/>
  <c r="C158" i="3"/>
  <c r="C159" i="3"/>
  <c r="C160" i="3"/>
  <c r="C161" i="3"/>
  <c r="C162" i="3"/>
  <c r="C163" i="3"/>
  <c r="C164" i="3"/>
  <c r="C165" i="3"/>
  <c r="C166" i="3"/>
  <c r="C167" i="3"/>
  <c r="C168" i="3"/>
  <c r="C169" i="3"/>
  <c r="C170" i="3"/>
  <c r="C171" i="3"/>
  <c r="C172" i="3"/>
  <c r="C173" i="3"/>
  <c r="C174" i="3"/>
  <c r="C175" i="3"/>
  <c r="C176" i="3"/>
  <c r="C177" i="3"/>
  <c r="C178" i="3"/>
  <c r="C179" i="3"/>
  <c r="C180" i="3"/>
  <c r="C181" i="3"/>
  <c r="C182" i="3"/>
  <c r="C183" i="3"/>
  <c r="C184" i="3"/>
  <c r="C185" i="3"/>
  <c r="C186" i="3"/>
  <c r="C187" i="3"/>
  <c r="C188" i="3"/>
  <c r="C189" i="3"/>
  <c r="C190" i="3"/>
  <c r="C191" i="3"/>
  <c r="C192" i="3"/>
  <c r="C193" i="3"/>
  <c r="C194" i="3"/>
  <c r="C195" i="3"/>
  <c r="C196" i="3"/>
  <c r="C197" i="3"/>
  <c r="C198" i="3"/>
  <c r="C199" i="3"/>
  <c r="C200" i="3"/>
  <c r="C201" i="3"/>
  <c r="C202" i="3"/>
  <c r="C203" i="3"/>
  <c r="C204" i="3"/>
  <c r="C205" i="3"/>
  <c r="C206" i="3"/>
  <c r="C207" i="3"/>
  <c r="C208" i="3"/>
  <c r="C209" i="3"/>
  <c r="C210" i="3"/>
  <c r="C211" i="3"/>
  <c r="C212" i="3"/>
  <c r="C213" i="3"/>
  <c r="C214" i="3"/>
  <c r="C215" i="3"/>
  <c r="C216" i="3"/>
  <c r="C217" i="3"/>
  <c r="C218" i="3"/>
  <c r="C219" i="3"/>
  <c r="C220" i="3"/>
  <c r="C221" i="3"/>
  <c r="C222" i="3"/>
  <c r="C223" i="3"/>
  <c r="C224" i="3"/>
  <c r="C225" i="3"/>
  <c r="C226" i="3"/>
  <c r="C227" i="3"/>
  <c r="C228" i="3"/>
  <c r="C229" i="3"/>
  <c r="C230" i="3"/>
  <c r="C231" i="3"/>
  <c r="C232" i="3"/>
  <c r="C233" i="3"/>
  <c r="C234" i="3"/>
  <c r="C235" i="3"/>
  <c r="C236" i="3"/>
  <c r="C237" i="3"/>
  <c r="C238" i="3"/>
  <c r="C239" i="3"/>
  <c r="C240" i="3"/>
  <c r="C241" i="3"/>
  <c r="C242" i="3"/>
  <c r="C243" i="3"/>
  <c r="C244" i="3"/>
  <c r="C245" i="3"/>
  <c r="C246" i="3"/>
  <c r="C247" i="3"/>
  <c r="C3" i="3"/>
  <c r="E7" i="3" l="1"/>
  <c r="H5" i="3"/>
  <c r="G5" i="3"/>
  <c r="G4" i="3"/>
  <c r="E4" i="1"/>
  <c r="E5" i="1"/>
  <c r="E6" i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E40" i="1"/>
  <c r="E41" i="1"/>
  <c r="E42" i="1"/>
  <c r="E43" i="1"/>
  <c r="E44" i="1"/>
  <c r="E45" i="1"/>
  <c r="E46" i="1"/>
  <c r="E47" i="1"/>
  <c r="E48" i="1"/>
  <c r="E49" i="1"/>
  <c r="E50" i="1"/>
  <c r="E51" i="1"/>
  <c r="E52" i="1"/>
  <c r="E53" i="1"/>
  <c r="E54" i="1"/>
  <c r="E55" i="1"/>
  <c r="E56" i="1"/>
  <c r="E57" i="1"/>
  <c r="E58" i="1"/>
  <c r="E59" i="1"/>
  <c r="E60" i="1"/>
  <c r="E61" i="1"/>
  <c r="E62" i="1"/>
  <c r="E63" i="1"/>
  <c r="E64" i="1"/>
  <c r="E65" i="1"/>
  <c r="E66" i="1"/>
  <c r="E67" i="1"/>
  <c r="E68" i="1"/>
  <c r="E69" i="1"/>
  <c r="E70" i="1"/>
  <c r="E71" i="1"/>
  <c r="E72" i="1"/>
  <c r="E73" i="1"/>
  <c r="E74" i="1"/>
  <c r="E75" i="1"/>
  <c r="E76" i="1"/>
  <c r="E77" i="1"/>
  <c r="E78" i="1"/>
  <c r="E79" i="1"/>
  <c r="E80" i="1"/>
  <c r="E81" i="1"/>
  <c r="E82" i="1"/>
  <c r="E83" i="1"/>
  <c r="E84" i="1"/>
  <c r="E85" i="1"/>
  <c r="E86" i="1"/>
  <c r="E87" i="1"/>
  <c r="E88" i="1"/>
  <c r="E89" i="1"/>
  <c r="E90" i="1"/>
  <c r="E91" i="1"/>
  <c r="E92" i="1"/>
  <c r="E93" i="1"/>
  <c r="E94" i="1"/>
  <c r="E95" i="1"/>
  <c r="E96" i="1"/>
  <c r="E97" i="1"/>
  <c r="E98" i="1"/>
  <c r="E99" i="1"/>
  <c r="E100" i="1"/>
  <c r="E101" i="1"/>
  <c r="E102" i="1"/>
  <c r="E103" i="1"/>
  <c r="E104" i="1"/>
  <c r="E105" i="1"/>
  <c r="E106" i="1"/>
  <c r="E107" i="1"/>
  <c r="E108" i="1"/>
  <c r="E109" i="1"/>
  <c r="E110" i="1"/>
  <c r="E111" i="1"/>
  <c r="E112" i="1"/>
  <c r="E113" i="1"/>
  <c r="E114" i="1"/>
  <c r="E115" i="1"/>
  <c r="E116" i="1"/>
  <c r="E117" i="1"/>
  <c r="E118" i="1"/>
  <c r="E119" i="1"/>
  <c r="E120" i="1"/>
  <c r="E121" i="1"/>
  <c r="E122" i="1"/>
  <c r="E123" i="1"/>
  <c r="E124" i="1"/>
  <c r="E125" i="1"/>
  <c r="E126" i="1"/>
  <c r="E127" i="1"/>
  <c r="E128" i="1"/>
  <c r="E129" i="1"/>
  <c r="E130" i="1"/>
  <c r="E131" i="1"/>
  <c r="E132" i="1"/>
  <c r="E133" i="1"/>
  <c r="E134" i="1"/>
  <c r="E135" i="1"/>
  <c r="E136" i="1"/>
  <c r="E137" i="1"/>
  <c r="E138" i="1"/>
  <c r="E139" i="1"/>
  <c r="E140" i="1"/>
  <c r="E141" i="1"/>
  <c r="E142" i="1"/>
  <c r="E143" i="1"/>
  <c r="E144" i="1"/>
  <c r="E145" i="1"/>
  <c r="E146" i="1"/>
  <c r="E147" i="1"/>
  <c r="E148" i="1"/>
  <c r="E149" i="1"/>
  <c r="E150" i="1"/>
  <c r="E151" i="1"/>
  <c r="E152" i="1"/>
  <c r="E153" i="1"/>
  <c r="E154" i="1"/>
  <c r="E155" i="1"/>
  <c r="E156" i="1"/>
  <c r="E157" i="1"/>
  <c r="E158" i="1"/>
  <c r="E159" i="1"/>
  <c r="E160" i="1"/>
  <c r="E161" i="1"/>
  <c r="E162" i="1"/>
  <c r="E163" i="1"/>
  <c r="E164" i="1"/>
  <c r="E165" i="1"/>
  <c r="E166" i="1"/>
  <c r="E167" i="1"/>
  <c r="E168" i="1"/>
  <c r="E169" i="1"/>
  <c r="E170" i="1"/>
  <c r="E171" i="1"/>
  <c r="E172" i="1"/>
  <c r="E173" i="1"/>
  <c r="E174" i="1"/>
  <c r="E175" i="1"/>
  <c r="E176" i="1"/>
  <c r="E177" i="1"/>
  <c r="E178" i="1"/>
  <c r="E179" i="1"/>
  <c r="E180" i="1"/>
  <c r="E181" i="1"/>
  <c r="E182" i="1"/>
  <c r="E183" i="1"/>
  <c r="E184" i="1"/>
  <c r="E185" i="1"/>
  <c r="E186" i="1"/>
  <c r="E187" i="1"/>
  <c r="E188" i="1"/>
  <c r="E189" i="1"/>
  <c r="E190" i="1"/>
  <c r="E191" i="1"/>
  <c r="E192" i="1"/>
  <c r="E193" i="1"/>
  <c r="E194" i="1"/>
  <c r="E195" i="1"/>
  <c r="E196" i="1"/>
  <c r="E197" i="1"/>
  <c r="E198" i="1"/>
  <c r="E199" i="1"/>
  <c r="E200" i="1"/>
  <c r="E201" i="1"/>
  <c r="E202" i="1"/>
  <c r="E203" i="1"/>
  <c r="E204" i="1"/>
  <c r="E205" i="1"/>
  <c r="E206" i="1"/>
  <c r="E207" i="1"/>
  <c r="E208" i="1"/>
  <c r="E209" i="1"/>
  <c r="E210" i="1"/>
  <c r="E211" i="1"/>
  <c r="E212" i="1"/>
  <c r="E213" i="1"/>
  <c r="E214" i="1"/>
  <c r="E215" i="1"/>
  <c r="E216" i="1"/>
  <c r="E217" i="1"/>
  <c r="E218" i="1"/>
  <c r="E219" i="1"/>
  <c r="E220" i="1"/>
  <c r="E221" i="1"/>
  <c r="E222" i="1"/>
  <c r="E223" i="1"/>
  <c r="E224" i="1"/>
  <c r="E225" i="1"/>
  <c r="E226" i="1"/>
  <c r="E227" i="1"/>
  <c r="E228" i="1"/>
  <c r="E229" i="1"/>
  <c r="E230" i="1"/>
  <c r="E231" i="1"/>
  <c r="E232" i="1"/>
  <c r="E233" i="1"/>
  <c r="E234" i="1"/>
  <c r="E235" i="1"/>
  <c r="E236" i="1"/>
  <c r="E237" i="1"/>
  <c r="E238" i="1"/>
  <c r="E239" i="1"/>
  <c r="E240" i="1"/>
  <c r="E241" i="1"/>
  <c r="E242" i="1"/>
  <c r="E243" i="1"/>
  <c r="E244" i="1"/>
  <c r="E245" i="1"/>
  <c r="E246" i="1"/>
  <c r="E247" i="1"/>
  <c r="E248" i="1"/>
  <c r="E249" i="1"/>
  <c r="E250" i="1"/>
  <c r="E251" i="1"/>
  <c r="E252" i="1"/>
  <c r="E253" i="1"/>
  <c r="E254" i="1"/>
  <c r="E255" i="1"/>
  <c r="E256" i="1"/>
  <c r="E257" i="1"/>
  <c r="E258" i="1"/>
  <c r="E259" i="1"/>
  <c r="E260" i="1"/>
  <c r="E261" i="1"/>
  <c r="E262" i="1"/>
  <c r="E263" i="1"/>
  <c r="E264" i="1"/>
  <c r="E265" i="1"/>
  <c r="E266" i="1"/>
  <c r="E267" i="1"/>
  <c r="E268" i="1"/>
  <c r="E269" i="1"/>
  <c r="E270" i="1"/>
  <c r="E271" i="1"/>
  <c r="E272" i="1"/>
  <c r="E273" i="1"/>
  <c r="E274" i="1"/>
  <c r="E275" i="1"/>
  <c r="E276" i="1"/>
  <c r="E277" i="1"/>
  <c r="E278" i="1"/>
  <c r="E279" i="1"/>
  <c r="E280" i="1"/>
  <c r="E281" i="1"/>
  <c r="E282" i="1"/>
  <c r="E283" i="1"/>
  <c r="E284" i="1"/>
  <c r="E285" i="1"/>
  <c r="E286" i="1"/>
  <c r="E287" i="1"/>
  <c r="E288" i="1"/>
  <c r="E289" i="1"/>
  <c r="E290" i="1"/>
  <c r="E291" i="1"/>
  <c r="E292" i="1"/>
  <c r="E293" i="1"/>
  <c r="E294" i="1"/>
  <c r="E295" i="1"/>
  <c r="E296" i="1"/>
  <c r="E297" i="1"/>
  <c r="E298" i="1"/>
  <c r="E299" i="1"/>
  <c r="E300" i="1"/>
  <c r="E301" i="1"/>
  <c r="E302" i="1"/>
  <c r="E303" i="1"/>
  <c r="E304" i="1"/>
  <c r="E305" i="1"/>
  <c r="E306" i="1"/>
  <c r="E307" i="1"/>
  <c r="E308" i="1"/>
  <c r="E309" i="1"/>
  <c r="E310" i="1"/>
  <c r="E311" i="1"/>
  <c r="E312" i="1"/>
  <c r="E313" i="1"/>
  <c r="E314" i="1"/>
  <c r="E315" i="1"/>
  <c r="E316" i="1"/>
  <c r="E317" i="1"/>
  <c r="E318" i="1"/>
  <c r="E319" i="1"/>
  <c r="E320" i="1"/>
  <c r="E321" i="1"/>
  <c r="E322" i="1"/>
  <c r="E323" i="1"/>
  <c r="E324" i="1"/>
  <c r="E325" i="1"/>
  <c r="E326" i="1"/>
  <c r="E327" i="1"/>
  <c r="E328" i="1"/>
  <c r="E329" i="1"/>
  <c r="E330" i="1"/>
  <c r="E331" i="1"/>
  <c r="E332" i="1"/>
  <c r="E333" i="1"/>
  <c r="E334" i="1"/>
  <c r="E335" i="1"/>
  <c r="E336" i="1"/>
  <c r="E337" i="1"/>
  <c r="E338" i="1"/>
  <c r="E339" i="1"/>
  <c r="E340" i="1"/>
  <c r="E341" i="1"/>
  <c r="E342" i="1"/>
  <c r="E343" i="1"/>
  <c r="E344" i="1"/>
  <c r="E345" i="1"/>
  <c r="E346" i="1"/>
  <c r="E347" i="1"/>
  <c r="E348" i="1"/>
  <c r="E349" i="1"/>
  <c r="E350" i="1"/>
  <c r="E351" i="1"/>
  <c r="E352" i="1"/>
  <c r="E353" i="1"/>
  <c r="E354" i="1"/>
  <c r="E355" i="1"/>
  <c r="E356" i="1"/>
  <c r="E357" i="1"/>
  <c r="E358" i="1"/>
  <c r="E359" i="1"/>
  <c r="E360" i="1"/>
  <c r="E361" i="1"/>
  <c r="E362" i="1"/>
  <c r="E363" i="1"/>
  <c r="E364" i="1"/>
  <c r="E365" i="1"/>
  <c r="E366" i="1"/>
  <c r="E367" i="1"/>
  <c r="E368" i="1"/>
  <c r="E369" i="1"/>
  <c r="E370" i="1"/>
  <c r="E371" i="1"/>
  <c r="E372" i="1"/>
  <c r="E373" i="1"/>
  <c r="E374" i="1"/>
  <c r="E375" i="1"/>
  <c r="E376" i="1"/>
  <c r="E377" i="1"/>
  <c r="E378" i="1"/>
  <c r="E379" i="1"/>
  <c r="E380" i="1"/>
  <c r="E381" i="1"/>
  <c r="E382" i="1"/>
  <c r="E383" i="1"/>
  <c r="E384" i="1"/>
  <c r="E385" i="1"/>
  <c r="E386" i="1"/>
  <c r="E387" i="1"/>
  <c r="E388" i="1"/>
  <c r="E389" i="1"/>
  <c r="E390" i="1"/>
  <c r="E391" i="1"/>
  <c r="E392" i="1"/>
  <c r="E393" i="1"/>
  <c r="E394" i="1"/>
  <c r="E395" i="1"/>
  <c r="E396" i="1"/>
  <c r="E397" i="1"/>
  <c r="E398" i="1"/>
  <c r="E399" i="1"/>
  <c r="E400" i="1"/>
  <c r="E401" i="1"/>
  <c r="E402" i="1"/>
  <c r="E403" i="1"/>
  <c r="E404" i="1"/>
  <c r="E405" i="1"/>
  <c r="E406" i="1"/>
  <c r="E407" i="1"/>
  <c r="E408" i="1"/>
  <c r="E409" i="1"/>
  <c r="E410" i="1"/>
  <c r="E411" i="1"/>
  <c r="E412" i="1"/>
  <c r="E413" i="1"/>
  <c r="E414" i="1"/>
  <c r="E415" i="1"/>
  <c r="E416" i="1"/>
  <c r="E417" i="1"/>
  <c r="E418" i="1"/>
  <c r="E419" i="1"/>
  <c r="E420" i="1"/>
  <c r="E421" i="1"/>
  <c r="E422" i="1"/>
  <c r="E423" i="1"/>
  <c r="E424" i="1"/>
  <c r="E425" i="1"/>
  <c r="E426" i="1"/>
  <c r="E427" i="1"/>
  <c r="E428" i="1"/>
  <c r="E429" i="1"/>
  <c r="E430" i="1"/>
  <c r="E431" i="1"/>
  <c r="E432" i="1"/>
  <c r="E433" i="1"/>
  <c r="E434" i="1"/>
  <c r="E435" i="1"/>
  <c r="E436" i="1"/>
  <c r="E437" i="1"/>
  <c r="E438" i="1"/>
  <c r="E439" i="1"/>
  <c r="E440" i="1"/>
  <c r="E441" i="1"/>
  <c r="E442" i="1"/>
  <c r="E443" i="1"/>
  <c r="E444" i="1"/>
  <c r="E445" i="1"/>
  <c r="E446" i="1"/>
  <c r="E447" i="1"/>
  <c r="E448" i="1"/>
  <c r="E449" i="1"/>
  <c r="E450" i="1"/>
  <c r="E451" i="1"/>
  <c r="E452" i="1"/>
  <c r="E453" i="1"/>
  <c r="E454" i="1"/>
  <c r="E455" i="1"/>
  <c r="E456" i="1"/>
  <c r="E457" i="1"/>
  <c r="E458" i="1"/>
  <c r="E459" i="1"/>
  <c r="E460" i="1"/>
  <c r="E461" i="1"/>
  <c r="E462" i="1"/>
  <c r="E463" i="1"/>
  <c r="E464" i="1"/>
  <c r="E465" i="1"/>
  <c r="E466" i="1"/>
  <c r="E467" i="1"/>
  <c r="E468" i="1"/>
  <c r="E469" i="1"/>
  <c r="E470" i="1"/>
  <c r="E471" i="1"/>
  <c r="E472" i="1"/>
  <c r="E473" i="1"/>
  <c r="E474" i="1"/>
  <c r="E475" i="1"/>
  <c r="E476" i="1"/>
  <c r="E477" i="1"/>
  <c r="E478" i="1"/>
  <c r="E479" i="1"/>
  <c r="E480" i="1"/>
  <c r="E481" i="1"/>
  <c r="E482" i="1"/>
  <c r="E483" i="1"/>
  <c r="E484" i="1"/>
  <c r="E485" i="1"/>
  <c r="E486" i="1"/>
  <c r="E487" i="1"/>
  <c r="E488" i="1"/>
  <c r="E489" i="1"/>
  <c r="E490" i="1"/>
  <c r="E491" i="1"/>
  <c r="E492" i="1"/>
  <c r="E493" i="1"/>
  <c r="E494" i="1"/>
  <c r="E495" i="1"/>
  <c r="E496" i="1"/>
  <c r="E497" i="1"/>
  <c r="E498" i="1"/>
  <c r="E499" i="1"/>
  <c r="E500" i="1"/>
  <c r="E501" i="1"/>
  <c r="E502" i="1"/>
  <c r="E503" i="1"/>
  <c r="E504" i="1"/>
  <c r="E505" i="1"/>
  <c r="E506" i="1"/>
  <c r="E507" i="1"/>
  <c r="E508" i="1"/>
  <c r="E509" i="1"/>
  <c r="E510" i="1"/>
  <c r="E511" i="1"/>
  <c r="E512" i="1"/>
  <c r="E513" i="1"/>
  <c r="E514" i="1"/>
  <c r="E515" i="1"/>
  <c r="E516" i="1"/>
  <c r="E517" i="1"/>
  <c r="E518" i="1"/>
  <c r="E519" i="1"/>
  <c r="E520" i="1"/>
  <c r="E521" i="1"/>
  <c r="E522" i="1"/>
  <c r="E523" i="1"/>
  <c r="E524" i="1"/>
  <c r="E525" i="1"/>
  <c r="E526" i="1"/>
  <c r="E527" i="1"/>
  <c r="E528" i="1"/>
  <c r="E529" i="1"/>
  <c r="E530" i="1"/>
  <c r="E531" i="1"/>
  <c r="E532" i="1"/>
  <c r="E533" i="1"/>
  <c r="E534" i="1"/>
  <c r="E535" i="1"/>
  <c r="E536" i="1"/>
  <c r="E537" i="1"/>
  <c r="E538" i="1"/>
  <c r="E539" i="1"/>
  <c r="E540" i="1"/>
  <c r="E541" i="1"/>
  <c r="E542" i="1"/>
  <c r="E543" i="1"/>
  <c r="E544" i="1"/>
  <c r="E545" i="1"/>
  <c r="E546" i="1"/>
  <c r="E547" i="1"/>
  <c r="E548" i="1"/>
  <c r="E549" i="1"/>
  <c r="E550" i="1"/>
  <c r="E551" i="1"/>
  <c r="E552" i="1"/>
  <c r="E553" i="1"/>
  <c r="E554" i="1"/>
  <c r="E555" i="1"/>
  <c r="E556" i="1"/>
  <c r="E557" i="1"/>
  <c r="E558" i="1"/>
  <c r="E559" i="1"/>
  <c r="E560" i="1"/>
  <c r="E561" i="1"/>
  <c r="E562" i="1"/>
  <c r="E563" i="1"/>
  <c r="E564" i="1"/>
  <c r="E565" i="1"/>
  <c r="E566" i="1"/>
  <c r="E567" i="1"/>
  <c r="E568" i="1"/>
  <c r="E569" i="1"/>
  <c r="E570" i="1"/>
  <c r="E571" i="1"/>
  <c r="E572" i="1"/>
  <c r="E573" i="1"/>
  <c r="E574" i="1"/>
  <c r="E575" i="1"/>
  <c r="E576" i="1"/>
  <c r="E577" i="1"/>
  <c r="E578" i="1"/>
  <c r="E579" i="1"/>
  <c r="E580" i="1"/>
  <c r="E581" i="1"/>
  <c r="E582" i="1"/>
  <c r="E583" i="1"/>
  <c r="E584" i="1"/>
  <c r="E585" i="1"/>
  <c r="E586" i="1"/>
  <c r="E587" i="1"/>
  <c r="E588" i="1"/>
  <c r="E589" i="1"/>
  <c r="E590" i="1"/>
  <c r="E591" i="1"/>
  <c r="E592" i="1"/>
  <c r="E593" i="1"/>
  <c r="E594" i="1"/>
  <c r="E595" i="1"/>
  <c r="E596" i="1"/>
  <c r="E597" i="1"/>
  <c r="E598" i="1"/>
  <c r="E599" i="1"/>
  <c r="E600" i="1"/>
  <c r="E601" i="1"/>
  <c r="E602" i="1"/>
  <c r="E603" i="1"/>
  <c r="E604" i="1"/>
  <c r="E605" i="1"/>
  <c r="E606" i="1"/>
  <c r="E607" i="1"/>
  <c r="E608" i="1"/>
  <c r="E609" i="1"/>
  <c r="E610" i="1"/>
  <c r="E611" i="1"/>
  <c r="E612" i="1"/>
  <c r="E613" i="1"/>
  <c r="E614" i="1"/>
  <c r="E615" i="1"/>
  <c r="E616" i="1"/>
  <c r="E617" i="1"/>
  <c r="E618" i="1"/>
  <c r="E619" i="1"/>
  <c r="E620" i="1"/>
  <c r="E621" i="1"/>
  <c r="E622" i="1"/>
  <c r="E623" i="1"/>
  <c r="E624" i="1"/>
  <c r="E625" i="1"/>
  <c r="E626" i="1"/>
  <c r="E627" i="1"/>
  <c r="E628" i="1"/>
  <c r="E629" i="1"/>
  <c r="E630" i="1"/>
  <c r="E631" i="1"/>
  <c r="E632" i="1"/>
  <c r="E633" i="1"/>
  <c r="E634" i="1"/>
  <c r="E635" i="1"/>
  <c r="E636" i="1"/>
  <c r="E637" i="1"/>
  <c r="E638" i="1"/>
  <c r="E639" i="1"/>
  <c r="E640" i="1"/>
  <c r="E641" i="1"/>
  <c r="E642" i="1"/>
  <c r="E643" i="1"/>
  <c r="E644" i="1"/>
  <c r="E645" i="1"/>
  <c r="E646" i="1"/>
  <c r="E647" i="1"/>
  <c r="E648" i="1"/>
  <c r="E649" i="1"/>
  <c r="E650" i="1"/>
  <c r="E651" i="1"/>
  <c r="E652" i="1"/>
  <c r="E653" i="1"/>
  <c r="E654" i="1"/>
  <c r="E655" i="1"/>
  <c r="E656" i="1"/>
  <c r="E657" i="1"/>
  <c r="E658" i="1"/>
  <c r="E659" i="1"/>
  <c r="E660" i="1"/>
  <c r="E661" i="1"/>
  <c r="E662" i="1"/>
  <c r="E663" i="1"/>
  <c r="E664" i="1"/>
  <c r="E665" i="1"/>
  <c r="E666" i="1"/>
  <c r="E667" i="1"/>
  <c r="E668" i="1"/>
  <c r="E669" i="1"/>
  <c r="E670" i="1"/>
  <c r="E671" i="1"/>
  <c r="E672" i="1"/>
  <c r="E673" i="1"/>
  <c r="E674" i="1"/>
  <c r="E675" i="1"/>
  <c r="E676" i="1"/>
  <c r="E677" i="1"/>
  <c r="E678" i="1"/>
  <c r="E679" i="1"/>
  <c r="E680" i="1"/>
  <c r="E681" i="1"/>
  <c r="E682" i="1"/>
  <c r="E683" i="1"/>
  <c r="E684" i="1"/>
  <c r="E685" i="1"/>
  <c r="E686" i="1"/>
  <c r="E687" i="1"/>
  <c r="E688" i="1"/>
  <c r="E689" i="1"/>
  <c r="E690" i="1"/>
  <c r="E691" i="1"/>
  <c r="E692" i="1"/>
  <c r="E693" i="1"/>
  <c r="E694" i="1"/>
  <c r="E695" i="1"/>
  <c r="E696" i="1"/>
  <c r="E697" i="1"/>
  <c r="E698" i="1"/>
  <c r="E699" i="1"/>
  <c r="E700" i="1"/>
  <c r="E701" i="1"/>
  <c r="E702" i="1"/>
  <c r="E703" i="1"/>
  <c r="E704" i="1"/>
  <c r="E705" i="1"/>
  <c r="E706" i="1"/>
  <c r="E707" i="1"/>
  <c r="E708" i="1"/>
  <c r="E709" i="1"/>
  <c r="E710" i="1"/>
  <c r="E711" i="1"/>
  <c r="E712" i="1"/>
  <c r="E713" i="1"/>
  <c r="E714" i="1"/>
  <c r="E715" i="1"/>
  <c r="E716" i="1"/>
  <c r="E717" i="1"/>
  <c r="E718" i="1"/>
  <c r="E719" i="1"/>
  <c r="E720" i="1"/>
  <c r="E721" i="1"/>
  <c r="E722" i="1"/>
  <c r="E723" i="1"/>
  <c r="E724" i="1"/>
  <c r="E725" i="1"/>
  <c r="E726" i="1"/>
  <c r="E727" i="1"/>
  <c r="E728" i="1"/>
  <c r="E729" i="1"/>
  <c r="E730" i="1"/>
  <c r="E731" i="1"/>
  <c r="E732" i="1"/>
  <c r="E733" i="1"/>
  <c r="E734" i="1"/>
  <c r="E735" i="1"/>
  <c r="E736" i="1"/>
  <c r="E737" i="1"/>
  <c r="E738" i="1"/>
  <c r="E739" i="1"/>
  <c r="E740" i="1"/>
  <c r="E741" i="1"/>
  <c r="E742" i="1"/>
  <c r="E743" i="1"/>
  <c r="E744" i="1"/>
  <c r="E745" i="1"/>
  <c r="E746" i="1"/>
  <c r="E747" i="1"/>
  <c r="E748" i="1"/>
  <c r="E749" i="1"/>
  <c r="E750" i="1"/>
  <c r="E751" i="1"/>
  <c r="E752" i="1"/>
  <c r="E753" i="1"/>
  <c r="E754" i="1"/>
  <c r="E755" i="1"/>
  <c r="E756" i="1"/>
  <c r="E757" i="1"/>
  <c r="E758" i="1"/>
  <c r="E759" i="1"/>
  <c r="E760" i="1"/>
  <c r="E761" i="1"/>
  <c r="E762" i="1"/>
  <c r="E763" i="1"/>
  <c r="E764" i="1"/>
  <c r="E765" i="1"/>
  <c r="E766" i="1"/>
  <c r="E767" i="1"/>
  <c r="E768" i="1"/>
  <c r="E769" i="1"/>
  <c r="E770" i="1"/>
  <c r="E771" i="1"/>
  <c r="E772" i="1"/>
  <c r="E773" i="1"/>
  <c r="E774" i="1"/>
  <c r="E775" i="1"/>
  <c r="E776" i="1"/>
  <c r="E777" i="1"/>
  <c r="E778" i="1"/>
  <c r="E779" i="1"/>
  <c r="E780" i="1"/>
  <c r="E781" i="1"/>
  <c r="E782" i="1"/>
  <c r="E783" i="1"/>
  <c r="E784" i="1"/>
  <c r="E785" i="1"/>
  <c r="E786" i="1"/>
  <c r="E787" i="1"/>
  <c r="E788" i="1"/>
  <c r="E789" i="1"/>
  <c r="E790" i="1"/>
  <c r="E791" i="1"/>
  <c r="E792" i="1"/>
  <c r="E793" i="1"/>
  <c r="E794" i="1"/>
  <c r="E795" i="1"/>
  <c r="E796" i="1"/>
  <c r="E797" i="1"/>
  <c r="E798" i="1"/>
  <c r="E799" i="1"/>
  <c r="E800" i="1"/>
  <c r="E801" i="1"/>
  <c r="E802" i="1"/>
  <c r="E803" i="1"/>
  <c r="E804" i="1"/>
  <c r="E805" i="1"/>
  <c r="E806" i="1"/>
  <c r="E807" i="1"/>
  <c r="E808" i="1"/>
  <c r="E809" i="1"/>
  <c r="E810" i="1"/>
  <c r="E811" i="1"/>
  <c r="E812" i="1"/>
  <c r="E813" i="1"/>
  <c r="E814" i="1"/>
  <c r="E815" i="1"/>
  <c r="E816" i="1"/>
  <c r="E817" i="1"/>
  <c r="E818" i="1"/>
  <c r="E819" i="1"/>
  <c r="E820" i="1"/>
  <c r="E821" i="1"/>
  <c r="E822" i="1"/>
  <c r="E823" i="1"/>
  <c r="E824" i="1"/>
  <c r="E825" i="1"/>
  <c r="E826" i="1"/>
  <c r="E827" i="1"/>
  <c r="E828" i="1"/>
  <c r="E829" i="1"/>
  <c r="E830" i="1"/>
  <c r="E831" i="1"/>
  <c r="E832" i="1"/>
  <c r="E833" i="1"/>
  <c r="E834" i="1"/>
  <c r="E835" i="1"/>
  <c r="E836" i="1"/>
  <c r="E837" i="1"/>
  <c r="E838" i="1"/>
  <c r="E839" i="1"/>
  <c r="E840" i="1"/>
  <c r="E841" i="1"/>
  <c r="E842" i="1"/>
  <c r="E843" i="1"/>
  <c r="E844" i="1"/>
  <c r="E845" i="1"/>
  <c r="E846" i="1"/>
  <c r="E847" i="1"/>
  <c r="E848" i="1"/>
  <c r="E849" i="1"/>
  <c r="E850" i="1"/>
  <c r="E851" i="1"/>
  <c r="E852" i="1"/>
  <c r="E853" i="1"/>
  <c r="E854" i="1"/>
  <c r="E855" i="1"/>
  <c r="E856" i="1"/>
  <c r="E857" i="1"/>
  <c r="E858" i="1"/>
  <c r="E859" i="1"/>
  <c r="E860" i="1"/>
  <c r="E861" i="1"/>
  <c r="E862" i="1"/>
  <c r="E863" i="1"/>
  <c r="E864" i="1"/>
  <c r="E865" i="1"/>
  <c r="E866" i="1"/>
  <c r="E867" i="1"/>
  <c r="E868" i="1"/>
  <c r="E869" i="1"/>
  <c r="E870" i="1"/>
  <c r="E871" i="1"/>
  <c r="E872" i="1"/>
  <c r="E873" i="1"/>
  <c r="E874" i="1"/>
  <c r="E875" i="1"/>
  <c r="E876" i="1"/>
  <c r="E877" i="1"/>
  <c r="E878" i="1"/>
  <c r="E879" i="1"/>
  <c r="E880" i="1"/>
  <c r="E881" i="1"/>
  <c r="E882" i="1"/>
  <c r="E883" i="1"/>
  <c r="E884" i="1"/>
  <c r="E885" i="1"/>
  <c r="E886" i="1"/>
  <c r="E887" i="1"/>
  <c r="E888" i="1"/>
  <c r="E889" i="1"/>
  <c r="E890" i="1"/>
  <c r="E891" i="1"/>
  <c r="E892" i="1"/>
  <c r="E893" i="1"/>
  <c r="E894" i="1"/>
  <c r="E895" i="1"/>
  <c r="E896" i="1"/>
  <c r="E897" i="1"/>
  <c r="E898" i="1"/>
  <c r="E899" i="1"/>
  <c r="E900" i="1"/>
  <c r="E901" i="1"/>
  <c r="E902" i="1"/>
  <c r="E903" i="1"/>
  <c r="E904" i="1"/>
  <c r="E905" i="1"/>
  <c r="E906" i="1"/>
  <c r="E907" i="1"/>
  <c r="E908" i="1"/>
  <c r="E3" i="1"/>
  <c r="G11" i="1"/>
  <c r="G10" i="1"/>
  <c r="G9" i="1"/>
  <c r="G7" i="1"/>
  <c r="G6" i="1"/>
  <c r="G5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H6" i="3" l="1"/>
  <c r="H7" i="3" s="1"/>
  <c r="J6" i="3"/>
  <c r="R6" i="3"/>
  <c r="R7" i="3" s="1"/>
  <c r="Z6" i="3"/>
  <c r="Z7" i="3" s="1"/>
  <c r="AH6" i="3"/>
  <c r="AH7" i="3" s="1"/>
  <c r="AP6" i="3"/>
  <c r="AP7" i="3" s="1"/>
  <c r="AX6" i="3"/>
  <c r="AX7" i="3" s="1"/>
  <c r="BF6" i="3"/>
  <c r="BF7" i="3" s="1"/>
  <c r="BN6" i="3"/>
  <c r="BN7" i="3" s="1"/>
  <c r="BV6" i="3"/>
  <c r="BV7" i="3" s="1"/>
  <c r="CD6" i="3"/>
  <c r="CD7" i="3" s="1"/>
  <c r="CL6" i="3"/>
  <c r="CL7" i="3" s="1"/>
  <c r="CT6" i="3"/>
  <c r="CT7" i="3" s="1"/>
  <c r="L6" i="3"/>
  <c r="L7" i="3" s="1"/>
  <c r="T6" i="3"/>
  <c r="T7" i="3" s="1"/>
  <c r="AB6" i="3"/>
  <c r="AB7" i="3" s="1"/>
  <c r="AJ6" i="3"/>
  <c r="AJ7" i="3" s="1"/>
  <c r="AR6" i="3"/>
  <c r="AR7" i="3" s="1"/>
  <c r="AZ6" i="3"/>
  <c r="AZ7" i="3" s="1"/>
  <c r="BH6" i="3"/>
  <c r="BP6" i="3"/>
  <c r="BP7" i="3" s="1"/>
  <c r="BX6" i="3"/>
  <c r="BX7" i="3" s="1"/>
  <c r="DB6" i="3"/>
  <c r="DB7" i="3" s="1"/>
  <c r="M6" i="3"/>
  <c r="M7" i="3" s="1"/>
  <c r="U6" i="3"/>
  <c r="U7" i="3" s="1"/>
  <c r="AC6" i="3"/>
  <c r="AC7" i="3" s="1"/>
  <c r="AK6" i="3"/>
  <c r="AK7" i="3" s="1"/>
  <c r="AS6" i="3"/>
  <c r="AS7" i="3" s="1"/>
  <c r="BA6" i="3"/>
  <c r="BA7" i="3" s="1"/>
  <c r="BI6" i="3"/>
  <c r="BI7" i="3" s="1"/>
  <c r="BQ6" i="3"/>
  <c r="BQ7" i="3" s="1"/>
  <c r="BY6" i="3"/>
  <c r="BY7" i="3" s="1"/>
  <c r="CG6" i="3"/>
  <c r="CG7" i="3" s="1"/>
  <c r="CO6" i="3"/>
  <c r="CO7" i="3" s="1"/>
  <c r="CW6" i="3"/>
  <c r="CW7" i="3" s="1"/>
  <c r="DE6" i="3"/>
  <c r="DE7" i="3" s="1"/>
  <c r="K6" i="3"/>
  <c r="K7" i="3" s="1"/>
  <c r="S6" i="3"/>
  <c r="S7" i="3" s="1"/>
  <c r="AA6" i="3"/>
  <c r="AA7" i="3" s="1"/>
  <c r="AI6" i="3"/>
  <c r="AI7" i="3" s="1"/>
  <c r="AQ6" i="3"/>
  <c r="AQ7" i="3" s="1"/>
  <c r="AY6" i="3"/>
  <c r="AY7" i="3" s="1"/>
  <c r="BG6" i="3"/>
  <c r="BG7" i="3" s="1"/>
  <c r="BO6" i="3"/>
  <c r="BO7" i="3" s="1"/>
  <c r="BW6" i="3"/>
  <c r="BW7" i="3" s="1"/>
  <c r="CE6" i="3"/>
  <c r="CE7" i="3" s="1"/>
  <c r="CM6" i="3"/>
  <c r="CM7" i="3" s="1"/>
  <c r="CU6" i="3"/>
  <c r="CU7" i="3" s="1"/>
  <c r="DC6" i="3"/>
  <c r="DC7" i="3" s="1"/>
  <c r="CF6" i="3"/>
  <c r="CF7" i="3" s="1"/>
  <c r="CN6" i="3"/>
  <c r="CN7" i="3" s="1"/>
  <c r="CV6" i="3"/>
  <c r="CV7" i="3" s="1"/>
  <c r="DD6" i="3"/>
  <c r="DD7" i="3" s="1"/>
  <c r="N6" i="3"/>
  <c r="N7" i="3" s="1"/>
  <c r="V6" i="3"/>
  <c r="V7" i="3" s="1"/>
  <c r="AD6" i="3"/>
  <c r="AD7" i="3" s="1"/>
  <c r="AL6" i="3"/>
  <c r="AL7" i="3" s="1"/>
  <c r="AT6" i="3"/>
  <c r="AT7" i="3" s="1"/>
  <c r="BB6" i="3"/>
  <c r="BB7" i="3" s="1"/>
  <c r="BJ6" i="3"/>
  <c r="BJ7" i="3" s="1"/>
  <c r="BR6" i="3"/>
  <c r="BR7" i="3" s="1"/>
  <c r="BZ6" i="3"/>
  <c r="BZ7" i="3" s="1"/>
  <c r="CH6" i="3"/>
  <c r="CH7" i="3" s="1"/>
  <c r="CP6" i="3"/>
  <c r="CP7" i="3" s="1"/>
  <c r="CX6" i="3"/>
  <c r="CX7" i="3" s="1"/>
  <c r="DF6" i="3"/>
  <c r="DF7" i="3" s="1"/>
  <c r="O6" i="3"/>
  <c r="O7" i="3" s="1"/>
  <c r="W6" i="3"/>
  <c r="W7" i="3" s="1"/>
  <c r="AE6" i="3"/>
  <c r="AE7" i="3" s="1"/>
  <c r="AM6" i="3"/>
  <c r="AM7" i="3" s="1"/>
  <c r="AU6" i="3"/>
  <c r="AU7" i="3" s="1"/>
  <c r="BC6" i="3"/>
  <c r="BC7" i="3" s="1"/>
  <c r="BK6" i="3"/>
  <c r="BK7" i="3" s="1"/>
  <c r="BS6" i="3"/>
  <c r="BS7" i="3" s="1"/>
  <c r="CA6" i="3"/>
  <c r="CA7" i="3" s="1"/>
  <c r="CI6" i="3"/>
  <c r="CI7" i="3" s="1"/>
  <c r="CQ6" i="3"/>
  <c r="CQ7" i="3" s="1"/>
  <c r="CY6" i="3"/>
  <c r="CY7" i="3" s="1"/>
  <c r="DG6" i="3"/>
  <c r="DG7" i="3" s="1"/>
  <c r="P6" i="3"/>
  <c r="P7" i="3" s="1"/>
  <c r="X6" i="3"/>
  <c r="X7" i="3" s="1"/>
  <c r="AF6" i="3"/>
  <c r="AF7" i="3" s="1"/>
  <c r="AN6" i="3"/>
  <c r="AN7" i="3" s="1"/>
  <c r="AV6" i="3"/>
  <c r="AV7" i="3" s="1"/>
  <c r="BD6" i="3"/>
  <c r="BD7" i="3" s="1"/>
  <c r="BL6" i="3"/>
  <c r="BL7" i="3" s="1"/>
  <c r="BT6" i="3"/>
  <c r="BT7" i="3" s="1"/>
  <c r="CB6" i="3"/>
  <c r="CB7" i="3" s="1"/>
  <c r="CJ6" i="3"/>
  <c r="CJ7" i="3" s="1"/>
  <c r="CR6" i="3"/>
  <c r="CR7" i="3" s="1"/>
  <c r="CZ6" i="3"/>
  <c r="CZ7" i="3" s="1"/>
  <c r="DH6" i="3"/>
  <c r="DH7" i="3" s="1"/>
  <c r="Q6" i="3"/>
  <c r="Q7" i="3" s="1"/>
  <c r="Y6" i="3"/>
  <c r="Y7" i="3" s="1"/>
  <c r="AG6" i="3"/>
  <c r="AG7" i="3" s="1"/>
  <c r="AO6" i="3"/>
  <c r="AO7" i="3" s="1"/>
  <c r="AW6" i="3"/>
  <c r="AW7" i="3" s="1"/>
  <c r="BE6" i="3"/>
  <c r="BE7" i="3" s="1"/>
  <c r="BM6" i="3"/>
  <c r="BM7" i="3" s="1"/>
  <c r="BU6" i="3"/>
  <c r="BU7" i="3" s="1"/>
  <c r="CC6" i="3"/>
  <c r="CC7" i="3" s="1"/>
  <c r="CK6" i="3"/>
  <c r="CK7" i="3" s="1"/>
  <c r="CS6" i="3"/>
  <c r="CS7" i="3" s="1"/>
  <c r="DA6" i="3"/>
  <c r="DA7" i="3" s="1"/>
  <c r="DI6" i="3"/>
  <c r="DI7" i="3" s="1"/>
  <c r="J7" i="3"/>
  <c r="I7" i="3"/>
  <c r="BH7" i="3"/>
  <c r="D5" i="1"/>
  <c r="D4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3" i="1"/>
  <c r="H9" i="3" l="1"/>
  <c r="H8" i="3"/>
  <c r="P2" i="1"/>
  <c r="P1" i="1"/>
  <c r="H10" i="3" l="1"/>
  <c r="E2" i="1"/>
  <c r="M2" i="1"/>
  <c r="M1" i="1" l="1"/>
  <c r="S3" i="1" l="1"/>
  <c r="G506" i="1" l="1"/>
  <c r="G505" i="1"/>
  <c r="P3" i="1"/>
  <c r="P4" i="1" s="1"/>
  <c r="G507" i="1" l="1"/>
  <c r="S2" i="1"/>
  <c r="S4" i="1" l="1"/>
  <c r="S5" i="1" s="1"/>
  <c r="S6" i="1" s="1"/>
  <c r="S7" i="1" s="1"/>
  <c r="S8" i="1" s="1"/>
  <c r="S9" i="1" s="1"/>
  <c r="S10" i="1" s="1"/>
  <c r="S11" i="1" s="1"/>
  <c r="S12" i="1" s="1"/>
  <c r="S13" i="1" s="1"/>
  <c r="S14" i="1" s="1"/>
  <c r="S15" i="1" s="1"/>
  <c r="S16" i="1" s="1"/>
  <c r="S17" i="1" s="1"/>
  <c r="S18" i="1" s="1"/>
  <c r="S19" i="1" s="1"/>
  <c r="S20" i="1" s="1"/>
  <c r="S21" i="1" s="1"/>
  <c r="S22" i="1" s="1"/>
  <c r="S23" i="1" s="1"/>
  <c r="S24" i="1" s="1"/>
  <c r="S25" i="1" s="1"/>
  <c r="S26" i="1" s="1"/>
  <c r="S27" i="1" s="1"/>
  <c r="S28" i="1" s="1"/>
  <c r="S29" i="1" s="1"/>
</calcChain>
</file>

<file path=xl/sharedStrings.xml><?xml version="1.0" encoding="utf-8"?>
<sst xmlns="http://schemas.openxmlformats.org/spreadsheetml/2006/main" count="838" uniqueCount="96">
  <si>
    <t>Date</t>
  </si>
  <si>
    <t>BSE_SENSEX</t>
  </si>
  <si>
    <t>Time_Period</t>
  </si>
  <si>
    <t>CHANGE IN SENSEX</t>
  </si>
  <si>
    <t>MEAN</t>
  </si>
  <si>
    <t>DRIFT</t>
  </si>
  <si>
    <t xml:space="preserve">STANDARD DEVIATION </t>
  </si>
  <si>
    <t xml:space="preserve">VOLATILITY </t>
  </si>
  <si>
    <t>PREDICTED_ABM</t>
  </si>
  <si>
    <t>MINIMUM</t>
  </si>
  <si>
    <t>MAXIMUM</t>
  </si>
  <si>
    <t>DIFFERENCE</t>
  </si>
  <si>
    <t>BIN</t>
  </si>
  <si>
    <t>BIN RANGE</t>
  </si>
  <si>
    <t>More</t>
  </si>
  <si>
    <t>Frequency</t>
  </si>
  <si>
    <t>ESTIMATION_GBM</t>
  </si>
  <si>
    <t>Sensex will be more than 61900</t>
  </si>
  <si>
    <t>Column1</t>
  </si>
  <si>
    <t xml:space="preserve">Average </t>
  </si>
  <si>
    <t>Standard Dev</t>
  </si>
  <si>
    <t>Adj Close</t>
  </si>
  <si>
    <t xml:space="preserve">Returns </t>
  </si>
  <si>
    <t>Average Return</t>
  </si>
  <si>
    <t>Simulation</t>
  </si>
  <si>
    <t>Avg</t>
  </si>
  <si>
    <t>sd</t>
  </si>
  <si>
    <t>Name</t>
  </si>
  <si>
    <t>NIFTY 500 - PRICE INDEX</t>
  </si>
  <si>
    <t>Nifty</t>
  </si>
  <si>
    <t>Foreign currency res</t>
  </si>
  <si>
    <t>repo</t>
  </si>
  <si>
    <t>exchange rate</t>
  </si>
  <si>
    <t>Inflation</t>
  </si>
  <si>
    <t>T bill</t>
  </si>
  <si>
    <t>NA</t>
  </si>
  <si>
    <t>Exchange Rate</t>
  </si>
  <si>
    <t>Repo</t>
  </si>
  <si>
    <t>Nifty_500</t>
  </si>
  <si>
    <t>T bill-91 days</t>
  </si>
  <si>
    <t>SUMMARY OUTPUT</t>
  </si>
  <si>
    <t>Regression Statistics</t>
  </si>
  <si>
    <t>Multiple R</t>
  </si>
  <si>
    <t>R Square</t>
  </si>
  <si>
    <t>Adjusted R Square</t>
  </si>
  <si>
    <t>Standard Error</t>
  </si>
  <si>
    <t>Observations</t>
  </si>
  <si>
    <t>ANOVA</t>
  </si>
  <si>
    <t>Regression</t>
  </si>
  <si>
    <t>Residual</t>
  </si>
  <si>
    <t>Total</t>
  </si>
  <si>
    <t>Intercept</t>
  </si>
  <si>
    <t>df</t>
  </si>
  <si>
    <t>SS</t>
  </si>
  <si>
    <t>MS</t>
  </si>
  <si>
    <t>F</t>
  </si>
  <si>
    <t>Significance F</t>
  </si>
  <si>
    <t>Coefficients</t>
  </si>
  <si>
    <t>t Stat</t>
  </si>
  <si>
    <t>P-value</t>
  </si>
  <si>
    <t>Lower 95%</t>
  </si>
  <si>
    <t>Upper 95%</t>
  </si>
  <si>
    <t>Lower 95.0%</t>
  </si>
  <si>
    <t>Upper 95.0%</t>
  </si>
  <si>
    <t>X Variable 1</t>
  </si>
  <si>
    <t>RESIDUAL OUTPUT</t>
  </si>
  <si>
    <t>Observation</t>
  </si>
  <si>
    <t>Predicted Y</t>
  </si>
  <si>
    <t>Residuals</t>
  </si>
  <si>
    <t>y</t>
  </si>
  <si>
    <t>nifty</t>
  </si>
  <si>
    <t>x</t>
  </si>
  <si>
    <t>repo exchange</t>
  </si>
  <si>
    <t>null b1=b2=0</t>
  </si>
  <si>
    <t>atl b1 not equal 0</t>
  </si>
  <si>
    <t xml:space="preserve">Dummy Variables </t>
  </si>
  <si>
    <t>Dummy</t>
  </si>
  <si>
    <t>Logistics</t>
  </si>
  <si>
    <t>Dep</t>
  </si>
  <si>
    <t>Default</t>
  </si>
  <si>
    <t>income leve;</t>
  </si>
  <si>
    <t xml:space="preserve">Past paymebts </t>
  </si>
  <si>
    <t>IN TREASURY BOND YIELD: 10 YEAR NADJ</t>
  </si>
  <si>
    <t>IN REPO RATE (EP) NADJ</t>
  </si>
  <si>
    <t>IN INDIA RUPEE - NOMINAL EFFECTIVE EXCHANGE RATE INDEX NADJ</t>
  </si>
  <si>
    <t>IN GROSS BANK CREDIT CURN</t>
  </si>
  <si>
    <t>IN INFLATION RATE NADJ</t>
  </si>
  <si>
    <t>IN BANK RATE (EP) NADJ</t>
  </si>
  <si>
    <t>#ERROR</t>
  </si>
  <si>
    <t>T-BILL: 91 DAY AU C YIELD (%) - ECONOMIC SERIES</t>
  </si>
  <si>
    <t>IN CPI: RURAL AND URBAN - GENERAL INDEX NADJ</t>
  </si>
  <si>
    <t>IN INDIAN RUPEES PER US DOLLAR (RBI) NADJ</t>
  </si>
  <si>
    <t>IN PRIME LENDING RATE (EP) NADJ</t>
  </si>
  <si>
    <t>IN SHARE PRICE INDEX: S&amp;P BSE 100 (EP) NADJ</t>
  </si>
  <si>
    <t>IN CAR SALES VOLN</t>
  </si>
  <si>
    <t xml:space="preserve"> $$ER E601, DATA FOR INGDP..%A CANNOT BE RETRIEVED AT REQUESTED FREQUENCY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</si>
</sst>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5">
    <numFmt numFmtId="164" formatCode="#,##0.0000"/>
    <numFmt numFmtId="165" formatCode="#,##0.00000"/>
    <numFmt numFmtId="166" formatCode="d\-mmm\-yy"/>
    <numFmt numFmtId="167" formatCode="#,##0.0"/>
    <numFmt numFmtId="168" formatCode="0.000000000"/>
  </numFmts>
  <fonts count="25" x14ac:knownFonts="1">
    <font>
      <sz val="10"/>
      <color theme="1"/>
      <name val="Verdana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sz val="18"/>
      <color theme="3"/>
      <name val="Calibri Light"/>
      <family val="2"/>
      <scheme val="major"/>
    </font>
    <font>
      <b/>
      <sz val="15"/>
      <color theme="3"/>
      <name val="Verdana"/>
      <family val="2"/>
    </font>
    <font>
      <b/>
      <sz val="13"/>
      <color theme="3"/>
      <name val="Verdana"/>
      <family val="2"/>
    </font>
    <font>
      <b/>
      <sz val="11"/>
      <color theme="3"/>
      <name val="Verdana"/>
      <family val="2"/>
    </font>
    <font>
      <sz val="10"/>
      <color rgb="FF006100"/>
      <name val="Verdana"/>
      <family val="2"/>
    </font>
    <font>
      <sz val="10"/>
      <color rgb="FF9C0006"/>
      <name val="Verdana"/>
      <family val="2"/>
    </font>
    <font>
      <sz val="10"/>
      <color rgb="FF9C6500"/>
      <name val="Verdana"/>
      <family val="2"/>
    </font>
    <font>
      <sz val="10"/>
      <color rgb="FF3F3F76"/>
      <name val="Verdana"/>
      <family val="2"/>
    </font>
    <font>
      <b/>
      <sz val="10"/>
      <color rgb="FF3F3F3F"/>
      <name val="Verdana"/>
      <family val="2"/>
    </font>
    <font>
      <b/>
      <sz val="10"/>
      <color rgb="FFFA7D00"/>
      <name val="Verdana"/>
      <family val="2"/>
    </font>
    <font>
      <sz val="10"/>
      <color rgb="FFFA7D00"/>
      <name val="Verdana"/>
      <family val="2"/>
    </font>
    <font>
      <b/>
      <sz val="10"/>
      <color theme="0"/>
      <name val="Verdana"/>
      <family val="2"/>
    </font>
    <font>
      <sz val="10"/>
      <color rgb="FFFF0000"/>
      <name val="Verdana"/>
      <family val="2"/>
    </font>
    <font>
      <i/>
      <sz val="10"/>
      <color rgb="FF7F7F7F"/>
      <name val="Verdana"/>
      <family val="2"/>
    </font>
    <font>
      <b/>
      <sz val="10"/>
      <color theme="1"/>
      <name val="Verdana"/>
      <family val="2"/>
    </font>
    <font>
      <sz val="10"/>
      <color theme="0"/>
      <name val="Verdana"/>
      <family val="2"/>
    </font>
    <font>
      <i/>
      <sz val="10"/>
      <color theme="1"/>
      <name val="Verdana"/>
      <family val="2"/>
    </font>
    <font>
      <b/>
      <sz val="11"/>
      <color theme="1"/>
      <name val="Calibri"/>
      <family val="2"/>
      <scheme val="minor"/>
    </font>
    <font>
      <i/>
      <sz val="10"/>
      <color rgb="FFFF0000"/>
      <name val="Verdana"/>
      <family val="2"/>
    </font>
    <font>
      <sz val="11"/>
      <color rgb="FFFF0000"/>
      <name val="Calibri"/>
      <family val="2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59999389629810485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/>
      <top style="thin">
        <color theme="0" tint="-0.24994659260841701"/>
      </top>
      <bottom style="thin">
        <color theme="0" tint="-0.24994659260841701"/>
      </bottom>
      <diagonal/>
    </border>
    <border>
      <left/>
      <right style="thin">
        <color theme="0" tint="-0.24994659260841701"/>
      </right>
      <top/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/>
      <bottom style="thin">
        <color theme="0" tint="-0.24994659260841701"/>
      </bottom>
      <diagonal/>
    </border>
    <border>
      <left style="thin">
        <color theme="0" tint="-0.24994659260841701"/>
      </left>
      <right/>
      <top/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/>
      <diagonal/>
    </border>
    <border>
      <left/>
      <right style="thin">
        <color theme="0" tint="-0.24994659260841701"/>
      </right>
      <top style="thin">
        <color theme="0" tint="-0.2499465926084170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4">
    <xf numFmtId="0" fontId="0" fillId="0" borderId="0"/>
    <xf numFmtId="0" fontId="5" fillId="0" borderId="0" applyNumberFormat="0" applyFill="0" applyBorder="0" applyAlignment="0" applyProtection="0"/>
    <xf numFmtId="0" fontId="6" fillId="0" borderId="1" applyNumberFormat="0" applyFill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8" fillId="0" borderId="0" applyNumberFormat="0" applyFill="0" applyBorder="0" applyAlignment="0" applyProtection="0"/>
    <xf numFmtId="0" fontId="9" fillId="2" borderId="0" applyNumberFormat="0" applyBorder="0" applyAlignment="0" applyProtection="0"/>
    <xf numFmtId="0" fontId="10" fillId="3" borderId="0" applyNumberFormat="0" applyBorder="0" applyAlignment="0" applyProtection="0"/>
    <xf numFmtId="0" fontId="11" fillId="4" borderId="0" applyNumberFormat="0" applyBorder="0" applyAlignment="0" applyProtection="0"/>
    <xf numFmtId="0" fontId="12" fillId="5" borderId="4" applyNumberFormat="0" applyAlignment="0" applyProtection="0"/>
    <xf numFmtId="0" fontId="13" fillId="6" borderId="5" applyNumberFormat="0" applyAlignment="0" applyProtection="0"/>
    <xf numFmtId="0" fontId="14" fillId="6" borderId="4" applyNumberFormat="0" applyAlignment="0" applyProtection="0"/>
    <xf numFmtId="0" fontId="15" fillId="0" borderId="6" applyNumberFormat="0" applyFill="0" applyAlignment="0" applyProtection="0"/>
    <xf numFmtId="0" fontId="16" fillId="7" borderId="7" applyNumberFormat="0" applyAlignment="0" applyProtection="0"/>
    <xf numFmtId="0" fontId="17" fillId="0" borderId="0" applyNumberFormat="0" applyFill="0" applyBorder="0" applyAlignment="0" applyProtection="0"/>
    <xf numFmtId="0" fontId="4" fillId="8" borderId="8" applyNumberFormat="0" applyFont="0" applyAlignment="0" applyProtection="0"/>
    <xf numFmtId="0" fontId="18" fillId="0" borderId="0" applyNumberFormat="0" applyFill="0" applyBorder="0" applyAlignment="0" applyProtection="0"/>
    <xf numFmtId="0" fontId="19" fillId="0" borderId="9" applyNumberFormat="0" applyFill="0" applyAlignment="0" applyProtection="0"/>
    <xf numFmtId="0" fontId="20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20" fillId="12" borderId="0" applyNumberFormat="0" applyBorder="0" applyAlignment="0" applyProtection="0"/>
    <xf numFmtId="0" fontId="20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20" fillId="16" borderId="0" applyNumberFormat="0" applyBorder="0" applyAlignment="0" applyProtection="0"/>
    <xf numFmtId="0" fontId="20" fillId="17" borderId="0" applyNumberFormat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20" fillId="20" borderId="0" applyNumberFormat="0" applyBorder="0" applyAlignment="0" applyProtection="0"/>
    <xf numFmtId="0" fontId="20" fillId="21" borderId="0" applyNumberFormat="0" applyBorder="0" applyAlignment="0" applyProtection="0"/>
    <xf numFmtId="0" fontId="4" fillId="22" borderId="0" applyNumberFormat="0" applyBorder="0" applyAlignment="0" applyProtection="0"/>
    <xf numFmtId="0" fontId="4" fillId="23" borderId="0" applyNumberFormat="0" applyBorder="0" applyAlignment="0" applyProtection="0"/>
    <xf numFmtId="0" fontId="20" fillId="24" borderId="0" applyNumberFormat="0" applyBorder="0" applyAlignment="0" applyProtection="0"/>
    <xf numFmtId="0" fontId="20" fillId="25" borderId="0" applyNumberFormat="0" applyBorder="0" applyAlignment="0" applyProtection="0"/>
    <xf numFmtId="0" fontId="4" fillId="26" borderId="0" applyNumberFormat="0" applyBorder="0" applyAlignment="0" applyProtection="0"/>
    <xf numFmtId="0" fontId="4" fillId="27" borderId="0" applyNumberFormat="0" applyBorder="0" applyAlignment="0" applyProtection="0"/>
    <xf numFmtId="0" fontId="20" fillId="28" borderId="0" applyNumberFormat="0" applyBorder="0" applyAlignment="0" applyProtection="0"/>
    <xf numFmtId="0" fontId="20" fillId="29" borderId="0" applyNumberFormat="0" applyBorder="0" applyAlignment="0" applyProtection="0"/>
    <xf numFmtId="0" fontId="4" fillId="30" borderId="0" applyNumberFormat="0" applyBorder="0" applyAlignment="0" applyProtection="0"/>
    <xf numFmtId="0" fontId="4" fillId="31" borderId="0" applyNumberFormat="0" applyBorder="0" applyAlignment="0" applyProtection="0"/>
    <xf numFmtId="0" fontId="20" fillId="32" borderId="0" applyNumberFormat="0" applyBorder="0" applyAlignment="0" applyProtection="0"/>
    <xf numFmtId="0" fontId="3" fillId="0" borderId="0"/>
    <xf numFmtId="0" fontId="1" fillId="0" borderId="0"/>
  </cellStyleXfs>
  <cellXfs count="53">
    <xf numFmtId="0" fontId="0" fillId="0" borderId="0" xfId="0"/>
    <xf numFmtId="3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3" fontId="0" fillId="0" borderId="10" xfId="0" applyNumberFormat="1" applyBorder="1" applyAlignment="1">
      <alignment horizontal="center" vertical="center"/>
    </xf>
    <xf numFmtId="4" fontId="0" fillId="0" borderId="10" xfId="0" applyNumberFormat="1" applyBorder="1" applyAlignment="1">
      <alignment horizontal="center" vertical="center"/>
    </xf>
    <xf numFmtId="0" fontId="0" fillId="33" borderId="10" xfId="0" applyFill="1" applyBorder="1" applyAlignment="1">
      <alignment horizontal="center" vertical="center"/>
    </xf>
    <xf numFmtId="3" fontId="0" fillId="33" borderId="10" xfId="0" applyNumberFormat="1" applyFill="1" applyBorder="1" applyAlignment="1">
      <alignment horizontal="center" vertical="center"/>
    </xf>
    <xf numFmtId="15" fontId="0" fillId="0" borderId="13" xfId="0" applyNumberForma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3" fontId="0" fillId="33" borderId="18" xfId="0" applyNumberFormat="1" applyFill="1" applyBorder="1" applyAlignment="1">
      <alignment horizontal="center" vertical="center"/>
    </xf>
    <xf numFmtId="0" fontId="0" fillId="33" borderId="18" xfId="0" applyFill="1" applyBorder="1" applyAlignment="1">
      <alignment horizontal="center" vertical="center"/>
    </xf>
    <xf numFmtId="0" fontId="0" fillId="0" borderId="0" xfId="0" applyAlignment="1">
      <alignment vertical="center"/>
    </xf>
    <xf numFmtId="165" fontId="0" fillId="0" borderId="0" xfId="0" applyNumberFormat="1" applyAlignment="1">
      <alignment vertical="center"/>
    </xf>
    <xf numFmtId="4" fontId="0" fillId="0" borderId="0" xfId="0" applyNumberFormat="1" applyAlignment="1">
      <alignment vertical="center"/>
    </xf>
    <xf numFmtId="0" fontId="21" fillId="0" borderId="12" xfId="0" applyFont="1" applyBorder="1" applyAlignment="1">
      <alignment horizontal="center" vertical="center"/>
    </xf>
    <xf numFmtId="4" fontId="0" fillId="0" borderId="14" xfId="0" applyNumberFormat="1" applyBorder="1" applyAlignment="1">
      <alignment horizontal="center" vertical="center"/>
    </xf>
    <xf numFmtId="4" fontId="0" fillId="0" borderId="0" xfId="0" applyNumberFormat="1" applyAlignment="1">
      <alignment horizontal="center" vertical="center"/>
    </xf>
    <xf numFmtId="164" fontId="0" fillId="0" borderId="10" xfId="0" applyNumberFormat="1" applyBorder="1" applyAlignment="1">
      <alignment horizontal="center" vertical="center"/>
    </xf>
    <xf numFmtId="0" fontId="0" fillId="0" borderId="11" xfId="0" applyBorder="1" applyAlignment="1">
      <alignment vertical="center"/>
    </xf>
    <xf numFmtId="166" fontId="0" fillId="0" borderId="13" xfId="0" applyNumberFormat="1" applyBorder="1" applyAlignment="1">
      <alignment horizontal="center" vertical="center"/>
    </xf>
    <xf numFmtId="4" fontId="0" fillId="33" borderId="10" xfId="0" applyNumberFormat="1" applyFill="1" applyBorder="1" applyAlignment="1">
      <alignment horizontal="center" vertical="center"/>
    </xf>
    <xf numFmtId="166" fontId="0" fillId="0" borderId="19" xfId="0" applyNumberFormat="1" applyBorder="1" applyAlignment="1">
      <alignment horizontal="center" vertical="center"/>
    </xf>
    <xf numFmtId="4" fontId="0" fillId="33" borderId="18" xfId="0" applyNumberFormat="1" applyFill="1" applyBorder="1" applyAlignment="1">
      <alignment horizontal="center" vertical="center"/>
    </xf>
    <xf numFmtId="167" fontId="0" fillId="0" borderId="14" xfId="0" applyNumberFormat="1" applyBorder="1" applyAlignment="1">
      <alignment horizontal="center" vertical="center"/>
    </xf>
    <xf numFmtId="168" fontId="0" fillId="0" borderId="0" xfId="0" applyNumberFormat="1" applyAlignment="1">
      <alignment vertical="center"/>
    </xf>
    <xf numFmtId="164" fontId="0" fillId="0" borderId="0" xfId="0" applyNumberFormat="1" applyAlignment="1">
      <alignment vertical="center"/>
    </xf>
    <xf numFmtId="14" fontId="0" fillId="0" borderId="0" xfId="0" applyNumberFormat="1"/>
    <xf numFmtId="0" fontId="19" fillId="0" borderId="0" xfId="0" applyFont="1"/>
    <xf numFmtId="0" fontId="0" fillId="0" borderId="20" xfId="0" applyBorder="1"/>
    <xf numFmtId="0" fontId="0" fillId="34" borderId="20" xfId="0" applyFill="1" applyBorder="1"/>
    <xf numFmtId="0" fontId="3" fillId="0" borderId="0" xfId="42"/>
    <xf numFmtId="14" fontId="3" fillId="0" borderId="0" xfId="42" applyNumberFormat="1"/>
    <xf numFmtId="0" fontId="0" fillId="0" borderId="11" xfId="0" applyBorder="1"/>
    <xf numFmtId="0" fontId="21" fillId="0" borderId="12" xfId="0" applyFont="1" applyBorder="1" applyAlignment="1">
      <alignment horizontal="center"/>
    </xf>
    <xf numFmtId="0" fontId="21" fillId="0" borderId="12" xfId="0" applyFont="1" applyBorder="1" applyAlignment="1">
      <alignment horizontal="centerContinuous"/>
    </xf>
    <xf numFmtId="0" fontId="22" fillId="0" borderId="0" xfId="42" applyFont="1"/>
    <xf numFmtId="0" fontId="22" fillId="0" borderId="20" xfId="42" applyFont="1" applyBorder="1"/>
    <xf numFmtId="14" fontId="3" fillId="0" borderId="20" xfId="42" applyNumberFormat="1" applyBorder="1"/>
    <xf numFmtId="0" fontId="3" fillId="0" borderId="20" xfId="42" applyBorder="1"/>
    <xf numFmtId="0" fontId="0" fillId="34" borderId="0" xfId="0" applyFill="1"/>
    <xf numFmtId="0" fontId="2" fillId="0" borderId="0" xfId="42" applyFont="1"/>
    <xf numFmtId="0" fontId="22" fillId="34" borderId="20" xfId="42" applyFont="1" applyFill="1" applyBorder="1"/>
    <xf numFmtId="0" fontId="0" fillId="35" borderId="0" xfId="0" applyFill="1"/>
    <xf numFmtId="14" fontId="3" fillId="35" borderId="20" xfId="42" applyNumberFormat="1" applyFill="1" applyBorder="1"/>
    <xf numFmtId="0" fontId="23" fillId="0" borderId="12" xfId="0" applyFont="1" applyBorder="1" applyAlignment="1">
      <alignment horizontal="centerContinuous"/>
    </xf>
    <xf numFmtId="0" fontId="24" fillId="0" borderId="0" xfId="42" applyFont="1" applyAlignment="1">
      <alignment vertical="top"/>
    </xf>
    <xf numFmtId="0" fontId="17" fillId="0" borderId="0" xfId="0" applyFont="1" applyAlignment="1">
      <alignment vertical="top"/>
    </xf>
    <xf numFmtId="0" fontId="2" fillId="35" borderId="0" xfId="42" applyFont="1" applyFill="1"/>
    <xf numFmtId="0" fontId="17" fillId="0" borderId="0" xfId="0" applyFont="1"/>
    <xf numFmtId="0" fontId="1" fillId="0" borderId="0" xfId="43"/>
    <xf numFmtId="14" fontId="1" fillId="0" borderId="0" xfId="43" applyNumberFormat="1"/>
  </cellXfs>
  <cellStyles count="44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 xr:uid="{8BDE893B-DED7-44C9-945D-BE523D77C0B7}"/>
    <cellStyle name="Normal 3" xfId="43" xr:uid="{CD16646D-928D-43C2-BA79-158994E92F45}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11">
    <dxf>
      <numFmt numFmtId="0" formatCode="General"/>
      <alignment vertical="center" textRotation="0" wrapText="0" indent="0" justifyLastLine="0" shrinkToFit="0" readingOrder="0"/>
    </dxf>
    <dxf>
      <numFmt numFmtId="4" formatCode="#,##0.00"/>
      <alignment horizontal="center" vertical="center" textRotation="0" wrapText="0" indent="0" justifyLastLine="0" shrinkToFit="0" readingOrder="0"/>
      <border diagonalUp="0" diagonalDown="0" outline="0">
        <left style="thin">
          <color theme="0" tint="-0.24994659260841701"/>
        </left>
        <right/>
        <top style="thin">
          <color theme="0" tint="-0.24994659260841701"/>
        </top>
        <bottom style="thin">
          <color theme="0" tint="-0.24994659260841701"/>
        </bottom>
      </border>
    </dxf>
    <dxf>
      <numFmt numFmtId="4" formatCode="#,##0.00"/>
      <fill>
        <patternFill patternType="solid">
          <fgColor indexed="64"/>
          <bgColor theme="5" tint="0.7999816888943144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</border>
    </dxf>
    <dxf>
      <fill>
        <patternFill patternType="solid">
          <fgColor indexed="64"/>
          <bgColor theme="5" tint="0.7999816888943144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</border>
    </dxf>
    <dxf>
      <numFmt numFmtId="3" formatCode="#,##0"/>
      <fill>
        <patternFill patternType="solid">
          <fgColor indexed="64"/>
          <bgColor theme="5" tint="0.7999816888943144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</border>
    </dxf>
    <dxf>
      <numFmt numFmtId="166" formatCode="d\-mmm\-yy"/>
      <alignment horizontal="center" vertical="center" textRotation="0" wrapText="0" indent="0" justifyLastLine="0" shrinkToFit="0" readingOrder="0"/>
      <border diagonalUp="0" diagonalDown="0" outline="0">
        <left/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</border>
    </dxf>
    <dxf>
      <border outline="0">
        <top style="thin">
          <color theme="0" tint="-0.24994659260841701"/>
        </top>
      </border>
    </dxf>
    <dxf>
      <border outline="0"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</border>
    </dxf>
    <dxf>
      <alignment vertical="center" textRotation="0" wrapText="0" indent="0" justifyLastLine="0" shrinkToFit="0" readingOrder="0"/>
    </dxf>
    <dxf>
      <border outline="0">
        <bottom style="thin">
          <color theme="0" tint="-0.24994659260841701"/>
        </bottom>
      </border>
    </dxf>
    <dxf>
      <alignment horizontal="center" vertical="center" textRotation="0" wrapText="0" indent="0" justifyLastLine="0" shrinkToFit="0" readingOrder="0"/>
      <border diagonalUp="0" diagonalDown="0" outline="0">
        <left style="thin">
          <color theme="0" tint="-0.24994659260841701"/>
        </left>
        <right style="thin">
          <color theme="0" tint="-0.24994659260841701"/>
        </right>
        <top/>
        <bottom/>
      </border>
    </dxf>
  </dxfs>
  <tableStyles count="1" defaultTableStyle="TableStyleMedium2" defaultPivotStyle="PivotStyleLight16">
    <tableStyle name="Invisible" pivot="0" table="0" count="0" xr9:uid="{4BB43CE8-448E-4E84-A8FB-0802D60D029B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2.xml"/><Relationship Id="rId7" Type="http://schemas.openxmlformats.org/officeDocument/2006/relationships/styles" Target="styles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4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3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dk1"/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PREDICTED_SENSEX USING Geometeric Brownian Motion </a:t>
            </a:r>
          </a:p>
        </c:rich>
      </c:tx>
      <c:layout>
        <c:manualLayout>
          <c:xMode val="edge"/>
          <c:yMode val="edge"/>
          <c:x val="0.32653794177180456"/>
          <c:y val="2.503816924323776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dk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6.9971748477762177E-2"/>
          <c:y val="7.7388808102640719E-2"/>
          <c:w val="0.91501993248727387"/>
          <c:h val="0.82621785474477416"/>
        </c:manualLayout>
      </c:layout>
      <c:scatterChart>
        <c:scatterStyle val="smoothMarker"/>
        <c:varyColors val="0"/>
        <c:ser>
          <c:idx val="0"/>
          <c:order val="0"/>
          <c:tx>
            <c:strRef>
              <c:f>'SENSEX DATA'!$E$1</c:f>
              <c:strCache>
                <c:ptCount val="1"/>
                <c:pt idx="0">
                  <c:v>ESTIMATION_GBM</c:v>
                </c:pt>
              </c:strCache>
            </c:strRef>
          </c:tx>
          <c:spPr>
            <a:ln w="19050" cap="rnd">
              <a:solidFill>
                <a:schemeClr val="dk1"/>
              </a:solidFill>
              <a:round/>
            </a:ln>
            <a:effectLst/>
          </c:spPr>
          <c:marker>
            <c:symbol val="none"/>
          </c:marker>
          <c:dPt>
            <c:idx val="505"/>
            <c:marker>
              <c:symbol val="none"/>
            </c:marker>
            <c:bubble3D val="0"/>
            <c:spPr>
              <a:ln w="19050" cap="rnd">
                <a:solidFill>
                  <a:srgbClr val="C00000"/>
                </a:solidFill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05-1C23-4C52-853D-11CD14201B00}"/>
              </c:ext>
            </c:extLst>
          </c:dPt>
          <c:dPt>
            <c:idx val="506"/>
            <c:marker>
              <c:symbol val="none"/>
            </c:marker>
            <c:bubble3D val="0"/>
            <c:spPr>
              <a:ln w="19050" cap="rnd">
                <a:solidFill>
                  <a:srgbClr val="C00000"/>
                </a:solidFill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01-1C23-4C52-853D-11CD14201B00}"/>
              </c:ext>
            </c:extLst>
          </c:dPt>
          <c:dPt>
            <c:idx val="510"/>
            <c:marker>
              <c:symbol val="none"/>
            </c:marker>
            <c:bubble3D val="0"/>
            <c:spPr>
              <a:ln w="19050" cap="rnd">
                <a:solidFill>
                  <a:srgbClr val="C00000"/>
                </a:solidFill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04-1C23-4C52-853D-11CD14201B00}"/>
              </c:ext>
            </c:extLst>
          </c:dPt>
          <c:dPt>
            <c:idx val="512"/>
            <c:marker>
              <c:symbol val="none"/>
            </c:marker>
            <c:bubble3D val="0"/>
            <c:spPr>
              <a:ln w="19050" cap="rnd">
                <a:solidFill>
                  <a:srgbClr val="C00000"/>
                </a:solidFill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03-1C23-4C52-853D-11CD14201B00}"/>
              </c:ext>
            </c:extLst>
          </c:dPt>
          <c:dPt>
            <c:idx val="529"/>
            <c:marker>
              <c:symbol val="none"/>
            </c:marker>
            <c:bubble3D val="0"/>
            <c:spPr>
              <a:ln w="19050" cap="rnd">
                <a:solidFill>
                  <a:srgbClr val="C00000"/>
                </a:solidFill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06-1C23-4C52-853D-11CD14201B00}"/>
              </c:ext>
            </c:extLst>
          </c:dPt>
          <c:dPt>
            <c:idx val="548"/>
            <c:marker>
              <c:symbol val="none"/>
            </c:marker>
            <c:bubble3D val="0"/>
            <c:spPr>
              <a:ln w="19050" cap="rnd">
                <a:solidFill>
                  <a:srgbClr val="C00000"/>
                </a:solidFill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02-1C23-4C52-853D-11CD14201B00}"/>
              </c:ext>
            </c:extLst>
          </c:dPt>
          <c:xVal>
            <c:numRef>
              <c:f>'SENSEX DATA'!$A$2:$A$908</c:f>
              <c:numCache>
                <c:formatCode>d\-mmm\-yy</c:formatCode>
                <c:ptCount val="907"/>
                <c:pt idx="0">
                  <c:v>44126</c:v>
                </c:pt>
                <c:pt idx="1">
                  <c:v>44127</c:v>
                </c:pt>
                <c:pt idx="2">
                  <c:v>44130</c:v>
                </c:pt>
                <c:pt idx="3">
                  <c:v>44131</c:v>
                </c:pt>
                <c:pt idx="4">
                  <c:v>44132</c:v>
                </c:pt>
                <c:pt idx="5">
                  <c:v>44133</c:v>
                </c:pt>
                <c:pt idx="6">
                  <c:v>44134</c:v>
                </c:pt>
                <c:pt idx="7">
                  <c:v>44137</c:v>
                </c:pt>
                <c:pt idx="8">
                  <c:v>44138</c:v>
                </c:pt>
                <c:pt idx="9">
                  <c:v>44139</c:v>
                </c:pt>
                <c:pt idx="10">
                  <c:v>44140</c:v>
                </c:pt>
                <c:pt idx="11">
                  <c:v>44141</c:v>
                </c:pt>
                <c:pt idx="12">
                  <c:v>44144</c:v>
                </c:pt>
                <c:pt idx="13">
                  <c:v>44145</c:v>
                </c:pt>
                <c:pt idx="14">
                  <c:v>44146</c:v>
                </c:pt>
                <c:pt idx="15">
                  <c:v>44147</c:v>
                </c:pt>
                <c:pt idx="16">
                  <c:v>44148</c:v>
                </c:pt>
                <c:pt idx="17">
                  <c:v>44149</c:v>
                </c:pt>
                <c:pt idx="18">
                  <c:v>44152</c:v>
                </c:pt>
                <c:pt idx="19">
                  <c:v>44153</c:v>
                </c:pt>
                <c:pt idx="20">
                  <c:v>44154</c:v>
                </c:pt>
                <c:pt idx="21">
                  <c:v>44155</c:v>
                </c:pt>
                <c:pt idx="22">
                  <c:v>44158</c:v>
                </c:pt>
                <c:pt idx="23">
                  <c:v>44159</c:v>
                </c:pt>
                <c:pt idx="24">
                  <c:v>44160</c:v>
                </c:pt>
                <c:pt idx="25">
                  <c:v>44161</c:v>
                </c:pt>
                <c:pt idx="26">
                  <c:v>44162</c:v>
                </c:pt>
                <c:pt idx="27">
                  <c:v>44166</c:v>
                </c:pt>
                <c:pt idx="28">
                  <c:v>44167</c:v>
                </c:pt>
                <c:pt idx="29">
                  <c:v>44168</c:v>
                </c:pt>
                <c:pt idx="30">
                  <c:v>44169</c:v>
                </c:pt>
                <c:pt idx="31">
                  <c:v>44172</c:v>
                </c:pt>
                <c:pt idx="32">
                  <c:v>44173</c:v>
                </c:pt>
                <c:pt idx="33">
                  <c:v>44174</c:v>
                </c:pt>
                <c:pt idx="34">
                  <c:v>44175</c:v>
                </c:pt>
                <c:pt idx="35">
                  <c:v>44176</c:v>
                </c:pt>
                <c:pt idx="36">
                  <c:v>44179</c:v>
                </c:pt>
                <c:pt idx="37">
                  <c:v>44180</c:v>
                </c:pt>
                <c:pt idx="38">
                  <c:v>44181</c:v>
                </c:pt>
                <c:pt idx="39">
                  <c:v>44182</c:v>
                </c:pt>
                <c:pt idx="40">
                  <c:v>44183</c:v>
                </c:pt>
                <c:pt idx="41">
                  <c:v>44186</c:v>
                </c:pt>
                <c:pt idx="42">
                  <c:v>44187</c:v>
                </c:pt>
                <c:pt idx="43">
                  <c:v>44188</c:v>
                </c:pt>
                <c:pt idx="44">
                  <c:v>44189</c:v>
                </c:pt>
                <c:pt idx="45">
                  <c:v>44193</c:v>
                </c:pt>
                <c:pt idx="46">
                  <c:v>44194</c:v>
                </c:pt>
                <c:pt idx="47">
                  <c:v>44195</c:v>
                </c:pt>
                <c:pt idx="48">
                  <c:v>44196</c:v>
                </c:pt>
                <c:pt idx="49">
                  <c:v>44197</c:v>
                </c:pt>
                <c:pt idx="50">
                  <c:v>44200</c:v>
                </c:pt>
                <c:pt idx="51">
                  <c:v>44201</c:v>
                </c:pt>
                <c:pt idx="52">
                  <c:v>44202</c:v>
                </c:pt>
                <c:pt idx="53">
                  <c:v>44203</c:v>
                </c:pt>
                <c:pt idx="54">
                  <c:v>44204</c:v>
                </c:pt>
                <c:pt idx="55">
                  <c:v>44207</c:v>
                </c:pt>
                <c:pt idx="56">
                  <c:v>44208</c:v>
                </c:pt>
                <c:pt idx="57">
                  <c:v>44209</c:v>
                </c:pt>
                <c:pt idx="58">
                  <c:v>44210</c:v>
                </c:pt>
                <c:pt idx="59">
                  <c:v>44211</c:v>
                </c:pt>
                <c:pt idx="60">
                  <c:v>44214</c:v>
                </c:pt>
                <c:pt idx="61">
                  <c:v>44215</c:v>
                </c:pt>
                <c:pt idx="62">
                  <c:v>44216</c:v>
                </c:pt>
                <c:pt idx="63">
                  <c:v>44217</c:v>
                </c:pt>
                <c:pt idx="64">
                  <c:v>44218</c:v>
                </c:pt>
                <c:pt idx="65">
                  <c:v>44221</c:v>
                </c:pt>
                <c:pt idx="66">
                  <c:v>44223</c:v>
                </c:pt>
                <c:pt idx="67">
                  <c:v>44224</c:v>
                </c:pt>
                <c:pt idx="68">
                  <c:v>44225</c:v>
                </c:pt>
                <c:pt idx="69">
                  <c:v>44228</c:v>
                </c:pt>
                <c:pt idx="70">
                  <c:v>44229</c:v>
                </c:pt>
                <c:pt idx="71">
                  <c:v>44230</c:v>
                </c:pt>
                <c:pt idx="72">
                  <c:v>44231</c:v>
                </c:pt>
                <c:pt idx="73">
                  <c:v>44232</c:v>
                </c:pt>
                <c:pt idx="74">
                  <c:v>44235</c:v>
                </c:pt>
                <c:pt idx="75">
                  <c:v>44236</c:v>
                </c:pt>
                <c:pt idx="76">
                  <c:v>44237</c:v>
                </c:pt>
                <c:pt idx="77">
                  <c:v>44238</c:v>
                </c:pt>
                <c:pt idx="78">
                  <c:v>44239</c:v>
                </c:pt>
                <c:pt idx="79">
                  <c:v>44242</c:v>
                </c:pt>
                <c:pt idx="80">
                  <c:v>44243</c:v>
                </c:pt>
                <c:pt idx="81">
                  <c:v>44244</c:v>
                </c:pt>
                <c:pt idx="82">
                  <c:v>44245</c:v>
                </c:pt>
                <c:pt idx="83">
                  <c:v>44246</c:v>
                </c:pt>
                <c:pt idx="84">
                  <c:v>44249</c:v>
                </c:pt>
                <c:pt idx="85">
                  <c:v>44250</c:v>
                </c:pt>
                <c:pt idx="86">
                  <c:v>44251</c:v>
                </c:pt>
                <c:pt idx="87">
                  <c:v>44252</c:v>
                </c:pt>
                <c:pt idx="88">
                  <c:v>44253</c:v>
                </c:pt>
                <c:pt idx="89">
                  <c:v>44256</c:v>
                </c:pt>
                <c:pt idx="90">
                  <c:v>44257</c:v>
                </c:pt>
                <c:pt idx="91">
                  <c:v>44258</c:v>
                </c:pt>
                <c:pt idx="92">
                  <c:v>44259</c:v>
                </c:pt>
                <c:pt idx="93">
                  <c:v>44260</c:v>
                </c:pt>
                <c:pt idx="94">
                  <c:v>44263</c:v>
                </c:pt>
                <c:pt idx="95">
                  <c:v>44264</c:v>
                </c:pt>
                <c:pt idx="96">
                  <c:v>44265</c:v>
                </c:pt>
                <c:pt idx="97">
                  <c:v>44267</c:v>
                </c:pt>
                <c:pt idx="98">
                  <c:v>44270</c:v>
                </c:pt>
                <c:pt idx="99">
                  <c:v>44271</c:v>
                </c:pt>
                <c:pt idx="100">
                  <c:v>44272</c:v>
                </c:pt>
                <c:pt idx="101">
                  <c:v>44273</c:v>
                </c:pt>
                <c:pt idx="102">
                  <c:v>44274</c:v>
                </c:pt>
                <c:pt idx="103">
                  <c:v>44277</c:v>
                </c:pt>
                <c:pt idx="104">
                  <c:v>44278</c:v>
                </c:pt>
                <c:pt idx="105">
                  <c:v>44279</c:v>
                </c:pt>
                <c:pt idx="106">
                  <c:v>44280</c:v>
                </c:pt>
                <c:pt idx="107">
                  <c:v>44281</c:v>
                </c:pt>
                <c:pt idx="108">
                  <c:v>44285</c:v>
                </c:pt>
                <c:pt idx="109">
                  <c:v>44286</c:v>
                </c:pt>
                <c:pt idx="110">
                  <c:v>44287</c:v>
                </c:pt>
                <c:pt idx="111">
                  <c:v>44291</c:v>
                </c:pt>
                <c:pt idx="112">
                  <c:v>44292</c:v>
                </c:pt>
                <c:pt idx="113">
                  <c:v>44293</c:v>
                </c:pt>
                <c:pt idx="114">
                  <c:v>44294</c:v>
                </c:pt>
                <c:pt idx="115">
                  <c:v>44295</c:v>
                </c:pt>
                <c:pt idx="116">
                  <c:v>44298</c:v>
                </c:pt>
                <c:pt idx="117">
                  <c:v>44299</c:v>
                </c:pt>
                <c:pt idx="118">
                  <c:v>44301</c:v>
                </c:pt>
                <c:pt idx="119">
                  <c:v>44302</c:v>
                </c:pt>
                <c:pt idx="120">
                  <c:v>44305</c:v>
                </c:pt>
                <c:pt idx="121">
                  <c:v>44306</c:v>
                </c:pt>
                <c:pt idx="122">
                  <c:v>44308</c:v>
                </c:pt>
                <c:pt idx="123">
                  <c:v>44309</c:v>
                </c:pt>
                <c:pt idx="124">
                  <c:v>44312</c:v>
                </c:pt>
                <c:pt idx="125">
                  <c:v>44313</c:v>
                </c:pt>
                <c:pt idx="126">
                  <c:v>44314</c:v>
                </c:pt>
                <c:pt idx="127">
                  <c:v>44315</c:v>
                </c:pt>
                <c:pt idx="128">
                  <c:v>44316</c:v>
                </c:pt>
                <c:pt idx="129">
                  <c:v>44319</c:v>
                </c:pt>
                <c:pt idx="130">
                  <c:v>44320</c:v>
                </c:pt>
                <c:pt idx="131">
                  <c:v>44321</c:v>
                </c:pt>
                <c:pt idx="132">
                  <c:v>44322</c:v>
                </c:pt>
                <c:pt idx="133">
                  <c:v>44323</c:v>
                </c:pt>
                <c:pt idx="134">
                  <c:v>44326</c:v>
                </c:pt>
                <c:pt idx="135">
                  <c:v>44327</c:v>
                </c:pt>
                <c:pt idx="136">
                  <c:v>44328</c:v>
                </c:pt>
                <c:pt idx="137">
                  <c:v>44330</c:v>
                </c:pt>
                <c:pt idx="138">
                  <c:v>44333</c:v>
                </c:pt>
                <c:pt idx="139">
                  <c:v>44334</c:v>
                </c:pt>
                <c:pt idx="140">
                  <c:v>44335</c:v>
                </c:pt>
                <c:pt idx="141">
                  <c:v>44336</c:v>
                </c:pt>
                <c:pt idx="142">
                  <c:v>44337</c:v>
                </c:pt>
                <c:pt idx="143">
                  <c:v>44340</c:v>
                </c:pt>
                <c:pt idx="144">
                  <c:v>44341</c:v>
                </c:pt>
                <c:pt idx="145">
                  <c:v>44342</c:v>
                </c:pt>
                <c:pt idx="146">
                  <c:v>44343</c:v>
                </c:pt>
                <c:pt idx="147">
                  <c:v>44344</c:v>
                </c:pt>
                <c:pt idx="148">
                  <c:v>44347</c:v>
                </c:pt>
                <c:pt idx="149">
                  <c:v>44348</c:v>
                </c:pt>
                <c:pt idx="150">
                  <c:v>44349</c:v>
                </c:pt>
                <c:pt idx="151">
                  <c:v>44350</c:v>
                </c:pt>
                <c:pt idx="152">
                  <c:v>44351</c:v>
                </c:pt>
                <c:pt idx="153">
                  <c:v>44354</c:v>
                </c:pt>
                <c:pt idx="154">
                  <c:v>44355</c:v>
                </c:pt>
                <c:pt idx="155">
                  <c:v>44356</c:v>
                </c:pt>
                <c:pt idx="156">
                  <c:v>44357</c:v>
                </c:pt>
                <c:pt idx="157">
                  <c:v>44358</c:v>
                </c:pt>
                <c:pt idx="158">
                  <c:v>44361</c:v>
                </c:pt>
                <c:pt idx="159">
                  <c:v>44362</c:v>
                </c:pt>
                <c:pt idx="160">
                  <c:v>44363</c:v>
                </c:pt>
                <c:pt idx="161">
                  <c:v>44364</c:v>
                </c:pt>
                <c:pt idx="162">
                  <c:v>44365</c:v>
                </c:pt>
                <c:pt idx="163">
                  <c:v>44368</c:v>
                </c:pt>
                <c:pt idx="164">
                  <c:v>44369</c:v>
                </c:pt>
                <c:pt idx="165">
                  <c:v>44370</c:v>
                </c:pt>
                <c:pt idx="166">
                  <c:v>44371</c:v>
                </c:pt>
                <c:pt idx="167">
                  <c:v>44372</c:v>
                </c:pt>
                <c:pt idx="168">
                  <c:v>44375</c:v>
                </c:pt>
                <c:pt idx="169">
                  <c:v>44376</c:v>
                </c:pt>
                <c:pt idx="170">
                  <c:v>44377</c:v>
                </c:pt>
                <c:pt idx="171">
                  <c:v>44378</c:v>
                </c:pt>
                <c:pt idx="172">
                  <c:v>44379</c:v>
                </c:pt>
                <c:pt idx="173">
                  <c:v>44382</c:v>
                </c:pt>
                <c:pt idx="174">
                  <c:v>44383</c:v>
                </c:pt>
                <c:pt idx="175">
                  <c:v>44384</c:v>
                </c:pt>
                <c:pt idx="176">
                  <c:v>44385</c:v>
                </c:pt>
                <c:pt idx="177">
                  <c:v>44386</c:v>
                </c:pt>
                <c:pt idx="178">
                  <c:v>44389</c:v>
                </c:pt>
                <c:pt idx="179">
                  <c:v>44390</c:v>
                </c:pt>
                <c:pt idx="180">
                  <c:v>44391</c:v>
                </c:pt>
                <c:pt idx="181">
                  <c:v>44392</c:v>
                </c:pt>
                <c:pt idx="182">
                  <c:v>44393</c:v>
                </c:pt>
                <c:pt idx="183">
                  <c:v>44396</c:v>
                </c:pt>
                <c:pt idx="184">
                  <c:v>44397</c:v>
                </c:pt>
                <c:pt idx="185">
                  <c:v>44399</c:v>
                </c:pt>
                <c:pt idx="186">
                  <c:v>44400</c:v>
                </c:pt>
                <c:pt idx="187">
                  <c:v>44403</c:v>
                </c:pt>
                <c:pt idx="188">
                  <c:v>44404</c:v>
                </c:pt>
                <c:pt idx="189">
                  <c:v>44405</c:v>
                </c:pt>
                <c:pt idx="190">
                  <c:v>44406</c:v>
                </c:pt>
                <c:pt idx="191">
                  <c:v>44407</c:v>
                </c:pt>
                <c:pt idx="192">
                  <c:v>44410</c:v>
                </c:pt>
                <c:pt idx="193">
                  <c:v>44411</c:v>
                </c:pt>
                <c:pt idx="194">
                  <c:v>44412</c:v>
                </c:pt>
                <c:pt idx="195">
                  <c:v>44413</c:v>
                </c:pt>
                <c:pt idx="196">
                  <c:v>44414</c:v>
                </c:pt>
                <c:pt idx="197">
                  <c:v>44417</c:v>
                </c:pt>
                <c:pt idx="198">
                  <c:v>44418</c:v>
                </c:pt>
                <c:pt idx="199">
                  <c:v>44419</c:v>
                </c:pt>
                <c:pt idx="200">
                  <c:v>44420</c:v>
                </c:pt>
                <c:pt idx="201">
                  <c:v>44421</c:v>
                </c:pt>
                <c:pt idx="202">
                  <c:v>44424</c:v>
                </c:pt>
                <c:pt idx="203">
                  <c:v>44425</c:v>
                </c:pt>
                <c:pt idx="204">
                  <c:v>44426</c:v>
                </c:pt>
                <c:pt idx="205">
                  <c:v>44428</c:v>
                </c:pt>
                <c:pt idx="206">
                  <c:v>44431</c:v>
                </c:pt>
                <c:pt idx="207">
                  <c:v>44432</c:v>
                </c:pt>
                <c:pt idx="208">
                  <c:v>44433</c:v>
                </c:pt>
                <c:pt idx="209">
                  <c:v>44434</c:v>
                </c:pt>
                <c:pt idx="210">
                  <c:v>44435</c:v>
                </c:pt>
                <c:pt idx="211">
                  <c:v>44438</c:v>
                </c:pt>
                <c:pt idx="212">
                  <c:v>44439</c:v>
                </c:pt>
                <c:pt idx="213">
                  <c:v>44440</c:v>
                </c:pt>
                <c:pt idx="214">
                  <c:v>44441</c:v>
                </c:pt>
                <c:pt idx="215">
                  <c:v>44442</c:v>
                </c:pt>
                <c:pt idx="216">
                  <c:v>44445</c:v>
                </c:pt>
                <c:pt idx="217">
                  <c:v>44446</c:v>
                </c:pt>
                <c:pt idx="218">
                  <c:v>44447</c:v>
                </c:pt>
                <c:pt idx="219">
                  <c:v>44448</c:v>
                </c:pt>
                <c:pt idx="220">
                  <c:v>44452</c:v>
                </c:pt>
                <c:pt idx="221">
                  <c:v>44453</c:v>
                </c:pt>
                <c:pt idx="222">
                  <c:v>44454</c:v>
                </c:pt>
                <c:pt idx="223">
                  <c:v>44455</c:v>
                </c:pt>
                <c:pt idx="224">
                  <c:v>44456</c:v>
                </c:pt>
                <c:pt idx="225">
                  <c:v>44459</c:v>
                </c:pt>
                <c:pt idx="226">
                  <c:v>44460</c:v>
                </c:pt>
                <c:pt idx="227">
                  <c:v>44461</c:v>
                </c:pt>
                <c:pt idx="228">
                  <c:v>44462</c:v>
                </c:pt>
                <c:pt idx="229">
                  <c:v>44463</c:v>
                </c:pt>
                <c:pt idx="230">
                  <c:v>44466</c:v>
                </c:pt>
                <c:pt idx="231">
                  <c:v>44467</c:v>
                </c:pt>
                <c:pt idx="232">
                  <c:v>44468</c:v>
                </c:pt>
                <c:pt idx="233">
                  <c:v>44469</c:v>
                </c:pt>
                <c:pt idx="234">
                  <c:v>44470</c:v>
                </c:pt>
                <c:pt idx="235">
                  <c:v>44473</c:v>
                </c:pt>
                <c:pt idx="236">
                  <c:v>44474</c:v>
                </c:pt>
                <c:pt idx="237">
                  <c:v>44475</c:v>
                </c:pt>
                <c:pt idx="238">
                  <c:v>44476</c:v>
                </c:pt>
                <c:pt idx="239">
                  <c:v>44477</c:v>
                </c:pt>
                <c:pt idx="240">
                  <c:v>44480</c:v>
                </c:pt>
                <c:pt idx="241">
                  <c:v>44481</c:v>
                </c:pt>
                <c:pt idx="242">
                  <c:v>44482</c:v>
                </c:pt>
                <c:pt idx="243">
                  <c:v>44483</c:v>
                </c:pt>
                <c:pt idx="244">
                  <c:v>44487</c:v>
                </c:pt>
                <c:pt idx="245">
                  <c:v>44488</c:v>
                </c:pt>
                <c:pt idx="246">
                  <c:v>44489</c:v>
                </c:pt>
                <c:pt idx="247">
                  <c:v>44490</c:v>
                </c:pt>
                <c:pt idx="248">
                  <c:v>44491</c:v>
                </c:pt>
                <c:pt idx="249">
                  <c:v>44494</c:v>
                </c:pt>
                <c:pt idx="250">
                  <c:v>44495</c:v>
                </c:pt>
                <c:pt idx="251">
                  <c:v>44496</c:v>
                </c:pt>
                <c:pt idx="252">
                  <c:v>44497</c:v>
                </c:pt>
                <c:pt idx="253">
                  <c:v>44498</c:v>
                </c:pt>
                <c:pt idx="254">
                  <c:v>44501</c:v>
                </c:pt>
                <c:pt idx="255">
                  <c:v>44502</c:v>
                </c:pt>
                <c:pt idx="256">
                  <c:v>44503</c:v>
                </c:pt>
                <c:pt idx="257">
                  <c:v>44504</c:v>
                </c:pt>
                <c:pt idx="258">
                  <c:v>44508</c:v>
                </c:pt>
                <c:pt idx="259">
                  <c:v>44509</c:v>
                </c:pt>
                <c:pt idx="260">
                  <c:v>44510</c:v>
                </c:pt>
                <c:pt idx="261">
                  <c:v>44511</c:v>
                </c:pt>
                <c:pt idx="262">
                  <c:v>44512</c:v>
                </c:pt>
                <c:pt idx="263">
                  <c:v>44515</c:v>
                </c:pt>
                <c:pt idx="264">
                  <c:v>44516</c:v>
                </c:pt>
                <c:pt idx="265">
                  <c:v>44517</c:v>
                </c:pt>
                <c:pt idx="266">
                  <c:v>44518</c:v>
                </c:pt>
                <c:pt idx="267">
                  <c:v>44522</c:v>
                </c:pt>
                <c:pt idx="268">
                  <c:v>44523</c:v>
                </c:pt>
                <c:pt idx="269">
                  <c:v>44524</c:v>
                </c:pt>
                <c:pt idx="270">
                  <c:v>44525</c:v>
                </c:pt>
                <c:pt idx="271">
                  <c:v>44526</c:v>
                </c:pt>
                <c:pt idx="272">
                  <c:v>44529</c:v>
                </c:pt>
                <c:pt idx="273">
                  <c:v>44530</c:v>
                </c:pt>
                <c:pt idx="274">
                  <c:v>44531</c:v>
                </c:pt>
                <c:pt idx="275">
                  <c:v>44532</c:v>
                </c:pt>
                <c:pt idx="276">
                  <c:v>44533</c:v>
                </c:pt>
                <c:pt idx="277">
                  <c:v>44536</c:v>
                </c:pt>
                <c:pt idx="278">
                  <c:v>44537</c:v>
                </c:pt>
                <c:pt idx="279">
                  <c:v>44538</c:v>
                </c:pt>
                <c:pt idx="280">
                  <c:v>44539</c:v>
                </c:pt>
                <c:pt idx="281">
                  <c:v>44540</c:v>
                </c:pt>
                <c:pt idx="282">
                  <c:v>44543</c:v>
                </c:pt>
                <c:pt idx="283">
                  <c:v>44544</c:v>
                </c:pt>
                <c:pt idx="284">
                  <c:v>44545</c:v>
                </c:pt>
                <c:pt idx="285">
                  <c:v>44546</c:v>
                </c:pt>
                <c:pt idx="286">
                  <c:v>44547</c:v>
                </c:pt>
                <c:pt idx="287">
                  <c:v>44550</c:v>
                </c:pt>
                <c:pt idx="288">
                  <c:v>44551</c:v>
                </c:pt>
                <c:pt idx="289">
                  <c:v>44552</c:v>
                </c:pt>
                <c:pt idx="290">
                  <c:v>44553</c:v>
                </c:pt>
                <c:pt idx="291">
                  <c:v>44554</c:v>
                </c:pt>
                <c:pt idx="292">
                  <c:v>44557</c:v>
                </c:pt>
                <c:pt idx="293">
                  <c:v>44558</c:v>
                </c:pt>
                <c:pt idx="294">
                  <c:v>44559</c:v>
                </c:pt>
                <c:pt idx="295">
                  <c:v>44560</c:v>
                </c:pt>
                <c:pt idx="296">
                  <c:v>44561</c:v>
                </c:pt>
                <c:pt idx="297">
                  <c:v>44564</c:v>
                </c:pt>
                <c:pt idx="298">
                  <c:v>44565</c:v>
                </c:pt>
                <c:pt idx="299">
                  <c:v>44566</c:v>
                </c:pt>
                <c:pt idx="300">
                  <c:v>44567</c:v>
                </c:pt>
                <c:pt idx="301">
                  <c:v>44568</c:v>
                </c:pt>
                <c:pt idx="302">
                  <c:v>44571</c:v>
                </c:pt>
                <c:pt idx="303">
                  <c:v>44572</c:v>
                </c:pt>
                <c:pt idx="304">
                  <c:v>44573</c:v>
                </c:pt>
                <c:pt idx="305">
                  <c:v>44574</c:v>
                </c:pt>
                <c:pt idx="306">
                  <c:v>44575</c:v>
                </c:pt>
                <c:pt idx="307">
                  <c:v>44578</c:v>
                </c:pt>
                <c:pt idx="308">
                  <c:v>44579</c:v>
                </c:pt>
                <c:pt idx="309">
                  <c:v>44580</c:v>
                </c:pt>
                <c:pt idx="310">
                  <c:v>44581</c:v>
                </c:pt>
                <c:pt idx="311">
                  <c:v>44582</c:v>
                </c:pt>
                <c:pt idx="312">
                  <c:v>44585</c:v>
                </c:pt>
                <c:pt idx="313">
                  <c:v>44586</c:v>
                </c:pt>
                <c:pt idx="314">
                  <c:v>44588</c:v>
                </c:pt>
                <c:pt idx="315">
                  <c:v>44589</c:v>
                </c:pt>
                <c:pt idx="316">
                  <c:v>44592</c:v>
                </c:pt>
                <c:pt idx="317">
                  <c:v>44593</c:v>
                </c:pt>
                <c:pt idx="318">
                  <c:v>44594</c:v>
                </c:pt>
                <c:pt idx="319">
                  <c:v>44595</c:v>
                </c:pt>
                <c:pt idx="320">
                  <c:v>44596</c:v>
                </c:pt>
                <c:pt idx="321">
                  <c:v>44599</c:v>
                </c:pt>
                <c:pt idx="322">
                  <c:v>44600</c:v>
                </c:pt>
                <c:pt idx="323">
                  <c:v>44601</c:v>
                </c:pt>
                <c:pt idx="324">
                  <c:v>44602</c:v>
                </c:pt>
                <c:pt idx="325">
                  <c:v>44603</c:v>
                </c:pt>
                <c:pt idx="326">
                  <c:v>44606</c:v>
                </c:pt>
                <c:pt idx="327">
                  <c:v>44607</c:v>
                </c:pt>
                <c:pt idx="328">
                  <c:v>44608</c:v>
                </c:pt>
                <c:pt idx="329">
                  <c:v>44609</c:v>
                </c:pt>
                <c:pt idx="330">
                  <c:v>44610</c:v>
                </c:pt>
                <c:pt idx="331">
                  <c:v>44613</c:v>
                </c:pt>
                <c:pt idx="332">
                  <c:v>44614</c:v>
                </c:pt>
                <c:pt idx="333">
                  <c:v>44615</c:v>
                </c:pt>
                <c:pt idx="334">
                  <c:v>44616</c:v>
                </c:pt>
                <c:pt idx="335">
                  <c:v>44617</c:v>
                </c:pt>
                <c:pt idx="336">
                  <c:v>44620</c:v>
                </c:pt>
                <c:pt idx="337">
                  <c:v>44622</c:v>
                </c:pt>
                <c:pt idx="338">
                  <c:v>44623</c:v>
                </c:pt>
                <c:pt idx="339">
                  <c:v>44624</c:v>
                </c:pt>
                <c:pt idx="340">
                  <c:v>44627</c:v>
                </c:pt>
                <c:pt idx="341">
                  <c:v>44628</c:v>
                </c:pt>
                <c:pt idx="342">
                  <c:v>44629</c:v>
                </c:pt>
                <c:pt idx="343">
                  <c:v>44630</c:v>
                </c:pt>
                <c:pt idx="344">
                  <c:v>44631</c:v>
                </c:pt>
                <c:pt idx="345">
                  <c:v>44634</c:v>
                </c:pt>
                <c:pt idx="346">
                  <c:v>44635</c:v>
                </c:pt>
                <c:pt idx="347">
                  <c:v>44636</c:v>
                </c:pt>
                <c:pt idx="348">
                  <c:v>44637</c:v>
                </c:pt>
                <c:pt idx="349">
                  <c:v>44641</c:v>
                </c:pt>
                <c:pt idx="350">
                  <c:v>44642</c:v>
                </c:pt>
                <c:pt idx="351">
                  <c:v>44643</c:v>
                </c:pt>
                <c:pt idx="352">
                  <c:v>44644</c:v>
                </c:pt>
                <c:pt idx="353">
                  <c:v>44645</c:v>
                </c:pt>
                <c:pt idx="354">
                  <c:v>44648</c:v>
                </c:pt>
                <c:pt idx="355">
                  <c:v>44649</c:v>
                </c:pt>
                <c:pt idx="356">
                  <c:v>44650</c:v>
                </c:pt>
                <c:pt idx="357">
                  <c:v>44651</c:v>
                </c:pt>
                <c:pt idx="358">
                  <c:v>44652</c:v>
                </c:pt>
                <c:pt idx="359">
                  <c:v>44655</c:v>
                </c:pt>
                <c:pt idx="360">
                  <c:v>44656</c:v>
                </c:pt>
                <c:pt idx="361">
                  <c:v>44657</c:v>
                </c:pt>
                <c:pt idx="362">
                  <c:v>44658</c:v>
                </c:pt>
                <c:pt idx="363">
                  <c:v>44659</c:v>
                </c:pt>
                <c:pt idx="364">
                  <c:v>44662</c:v>
                </c:pt>
                <c:pt idx="365">
                  <c:v>44663</c:v>
                </c:pt>
                <c:pt idx="366">
                  <c:v>44664</c:v>
                </c:pt>
                <c:pt idx="367">
                  <c:v>44669</c:v>
                </c:pt>
                <c:pt idx="368">
                  <c:v>44670</c:v>
                </c:pt>
                <c:pt idx="369">
                  <c:v>44671</c:v>
                </c:pt>
                <c:pt idx="370">
                  <c:v>44672</c:v>
                </c:pt>
                <c:pt idx="371">
                  <c:v>44673</c:v>
                </c:pt>
                <c:pt idx="372">
                  <c:v>44676</c:v>
                </c:pt>
                <c:pt idx="373">
                  <c:v>44677</c:v>
                </c:pt>
                <c:pt idx="374">
                  <c:v>44678</c:v>
                </c:pt>
                <c:pt idx="375">
                  <c:v>44679</c:v>
                </c:pt>
                <c:pt idx="376">
                  <c:v>44680</c:v>
                </c:pt>
                <c:pt idx="377">
                  <c:v>44683</c:v>
                </c:pt>
                <c:pt idx="378">
                  <c:v>44685</c:v>
                </c:pt>
                <c:pt idx="379">
                  <c:v>44686</c:v>
                </c:pt>
                <c:pt idx="380">
                  <c:v>44687</c:v>
                </c:pt>
                <c:pt idx="381">
                  <c:v>44690</c:v>
                </c:pt>
                <c:pt idx="382">
                  <c:v>44691</c:v>
                </c:pt>
                <c:pt idx="383">
                  <c:v>44692</c:v>
                </c:pt>
                <c:pt idx="384">
                  <c:v>44693</c:v>
                </c:pt>
                <c:pt idx="385">
                  <c:v>44694</c:v>
                </c:pt>
                <c:pt idx="386">
                  <c:v>44697</c:v>
                </c:pt>
                <c:pt idx="387">
                  <c:v>44698</c:v>
                </c:pt>
                <c:pt idx="388">
                  <c:v>44699</c:v>
                </c:pt>
                <c:pt idx="389">
                  <c:v>44700</c:v>
                </c:pt>
                <c:pt idx="390">
                  <c:v>44701</c:v>
                </c:pt>
                <c:pt idx="391">
                  <c:v>44704</c:v>
                </c:pt>
                <c:pt idx="392">
                  <c:v>44705</c:v>
                </c:pt>
                <c:pt idx="393">
                  <c:v>44706</c:v>
                </c:pt>
                <c:pt idx="394">
                  <c:v>44707</c:v>
                </c:pt>
                <c:pt idx="395">
                  <c:v>44708</c:v>
                </c:pt>
                <c:pt idx="396">
                  <c:v>44711</c:v>
                </c:pt>
                <c:pt idx="397">
                  <c:v>44712</c:v>
                </c:pt>
                <c:pt idx="398">
                  <c:v>44713</c:v>
                </c:pt>
                <c:pt idx="399">
                  <c:v>44714</c:v>
                </c:pt>
                <c:pt idx="400">
                  <c:v>44715</c:v>
                </c:pt>
                <c:pt idx="401">
                  <c:v>44718</c:v>
                </c:pt>
                <c:pt idx="402">
                  <c:v>44719</c:v>
                </c:pt>
                <c:pt idx="403">
                  <c:v>44720</c:v>
                </c:pt>
                <c:pt idx="404">
                  <c:v>44721</c:v>
                </c:pt>
                <c:pt idx="405">
                  <c:v>44722</c:v>
                </c:pt>
                <c:pt idx="406">
                  <c:v>44725</c:v>
                </c:pt>
                <c:pt idx="407">
                  <c:v>44726</c:v>
                </c:pt>
                <c:pt idx="408">
                  <c:v>44727</c:v>
                </c:pt>
                <c:pt idx="409">
                  <c:v>44728</c:v>
                </c:pt>
                <c:pt idx="410">
                  <c:v>44729</c:v>
                </c:pt>
                <c:pt idx="411">
                  <c:v>44732</c:v>
                </c:pt>
                <c:pt idx="412">
                  <c:v>44733</c:v>
                </c:pt>
                <c:pt idx="413">
                  <c:v>44734</c:v>
                </c:pt>
                <c:pt idx="414">
                  <c:v>44735</c:v>
                </c:pt>
                <c:pt idx="415">
                  <c:v>44736</c:v>
                </c:pt>
                <c:pt idx="416">
                  <c:v>44739</c:v>
                </c:pt>
                <c:pt idx="417">
                  <c:v>44740</c:v>
                </c:pt>
                <c:pt idx="418">
                  <c:v>44741</c:v>
                </c:pt>
                <c:pt idx="419">
                  <c:v>44742</c:v>
                </c:pt>
                <c:pt idx="420">
                  <c:v>44743</c:v>
                </c:pt>
                <c:pt idx="421">
                  <c:v>44746</c:v>
                </c:pt>
                <c:pt idx="422">
                  <c:v>44747</c:v>
                </c:pt>
                <c:pt idx="423">
                  <c:v>44748</c:v>
                </c:pt>
                <c:pt idx="424">
                  <c:v>44749</c:v>
                </c:pt>
                <c:pt idx="425">
                  <c:v>44750</c:v>
                </c:pt>
                <c:pt idx="426">
                  <c:v>44753</c:v>
                </c:pt>
                <c:pt idx="427">
                  <c:v>44754</c:v>
                </c:pt>
                <c:pt idx="428">
                  <c:v>44755</c:v>
                </c:pt>
                <c:pt idx="429">
                  <c:v>44756</c:v>
                </c:pt>
                <c:pt idx="430">
                  <c:v>44757</c:v>
                </c:pt>
                <c:pt idx="431">
                  <c:v>44760</c:v>
                </c:pt>
                <c:pt idx="432">
                  <c:v>44761</c:v>
                </c:pt>
                <c:pt idx="433">
                  <c:v>44762</c:v>
                </c:pt>
                <c:pt idx="434">
                  <c:v>44763</c:v>
                </c:pt>
                <c:pt idx="435">
                  <c:v>44764</c:v>
                </c:pt>
                <c:pt idx="436">
                  <c:v>44767</c:v>
                </c:pt>
                <c:pt idx="437">
                  <c:v>44768</c:v>
                </c:pt>
                <c:pt idx="438">
                  <c:v>44769</c:v>
                </c:pt>
                <c:pt idx="439">
                  <c:v>44770</c:v>
                </c:pt>
                <c:pt idx="440">
                  <c:v>44771</c:v>
                </c:pt>
                <c:pt idx="441">
                  <c:v>44774</c:v>
                </c:pt>
                <c:pt idx="442">
                  <c:v>44775</c:v>
                </c:pt>
                <c:pt idx="443">
                  <c:v>44776</c:v>
                </c:pt>
                <c:pt idx="444">
                  <c:v>44777</c:v>
                </c:pt>
                <c:pt idx="445">
                  <c:v>44778</c:v>
                </c:pt>
                <c:pt idx="446">
                  <c:v>44781</c:v>
                </c:pt>
                <c:pt idx="447">
                  <c:v>44783</c:v>
                </c:pt>
                <c:pt idx="448">
                  <c:v>44784</c:v>
                </c:pt>
                <c:pt idx="449">
                  <c:v>44785</c:v>
                </c:pt>
                <c:pt idx="450">
                  <c:v>44789</c:v>
                </c:pt>
                <c:pt idx="451">
                  <c:v>44790</c:v>
                </c:pt>
                <c:pt idx="452">
                  <c:v>44791</c:v>
                </c:pt>
                <c:pt idx="453">
                  <c:v>44792</c:v>
                </c:pt>
                <c:pt idx="454">
                  <c:v>44795</c:v>
                </c:pt>
                <c:pt idx="455">
                  <c:v>44796</c:v>
                </c:pt>
                <c:pt idx="456">
                  <c:v>44797</c:v>
                </c:pt>
                <c:pt idx="457">
                  <c:v>44798</c:v>
                </c:pt>
                <c:pt idx="458">
                  <c:v>44799</c:v>
                </c:pt>
                <c:pt idx="459">
                  <c:v>44802</c:v>
                </c:pt>
                <c:pt idx="460">
                  <c:v>44803</c:v>
                </c:pt>
                <c:pt idx="461">
                  <c:v>44805</c:v>
                </c:pt>
                <c:pt idx="462">
                  <c:v>44806</c:v>
                </c:pt>
                <c:pt idx="463">
                  <c:v>44809</c:v>
                </c:pt>
                <c:pt idx="464">
                  <c:v>44810</c:v>
                </c:pt>
                <c:pt idx="465">
                  <c:v>44811</c:v>
                </c:pt>
                <c:pt idx="466">
                  <c:v>44812</c:v>
                </c:pt>
                <c:pt idx="467">
                  <c:v>44813</c:v>
                </c:pt>
                <c:pt idx="468">
                  <c:v>44816</c:v>
                </c:pt>
                <c:pt idx="469">
                  <c:v>44817</c:v>
                </c:pt>
                <c:pt idx="470">
                  <c:v>44818</c:v>
                </c:pt>
                <c:pt idx="471">
                  <c:v>44819</c:v>
                </c:pt>
                <c:pt idx="472">
                  <c:v>44820</c:v>
                </c:pt>
                <c:pt idx="473">
                  <c:v>44823</c:v>
                </c:pt>
                <c:pt idx="474">
                  <c:v>44824</c:v>
                </c:pt>
                <c:pt idx="475">
                  <c:v>44825</c:v>
                </c:pt>
                <c:pt idx="476">
                  <c:v>44826</c:v>
                </c:pt>
                <c:pt idx="477">
                  <c:v>44827</c:v>
                </c:pt>
                <c:pt idx="478">
                  <c:v>44830</c:v>
                </c:pt>
                <c:pt idx="479">
                  <c:v>44831</c:v>
                </c:pt>
                <c:pt idx="480">
                  <c:v>44832</c:v>
                </c:pt>
                <c:pt idx="481">
                  <c:v>44833</c:v>
                </c:pt>
                <c:pt idx="482">
                  <c:v>44834</c:v>
                </c:pt>
                <c:pt idx="483">
                  <c:v>44837</c:v>
                </c:pt>
                <c:pt idx="484">
                  <c:v>44838</c:v>
                </c:pt>
                <c:pt idx="485">
                  <c:v>44840</c:v>
                </c:pt>
                <c:pt idx="486">
                  <c:v>44841</c:v>
                </c:pt>
                <c:pt idx="487">
                  <c:v>44844</c:v>
                </c:pt>
                <c:pt idx="488">
                  <c:v>44845</c:v>
                </c:pt>
                <c:pt idx="489">
                  <c:v>44846</c:v>
                </c:pt>
                <c:pt idx="490">
                  <c:v>44847</c:v>
                </c:pt>
                <c:pt idx="491">
                  <c:v>44848</c:v>
                </c:pt>
                <c:pt idx="492">
                  <c:v>44851</c:v>
                </c:pt>
                <c:pt idx="493">
                  <c:v>44852</c:v>
                </c:pt>
                <c:pt idx="494">
                  <c:v>44853</c:v>
                </c:pt>
                <c:pt idx="495">
                  <c:v>44854</c:v>
                </c:pt>
                <c:pt idx="496">
                  <c:v>44855</c:v>
                </c:pt>
                <c:pt idx="497">
                  <c:v>44858</c:v>
                </c:pt>
                <c:pt idx="498">
                  <c:v>44859</c:v>
                </c:pt>
                <c:pt idx="499">
                  <c:v>44861</c:v>
                </c:pt>
                <c:pt idx="500">
                  <c:v>44862</c:v>
                </c:pt>
                <c:pt idx="501">
                  <c:v>44865</c:v>
                </c:pt>
                <c:pt idx="502">
                  <c:v>44866</c:v>
                </c:pt>
                <c:pt idx="503">
                  <c:v>44867</c:v>
                </c:pt>
              </c:numCache>
            </c:numRef>
          </c:xVal>
          <c:yVal>
            <c:numRef>
              <c:f>'SENSEX DATA'!$E$2:$E$505</c:f>
              <c:numCache>
                <c:formatCode>#,##0.0</c:formatCode>
                <c:ptCount val="504"/>
                <c:pt idx="0" formatCode="#,##0.00">
                  <c:v>40558.49</c:v>
                </c:pt>
                <c:pt idx="1">
                  <c:v>40147.171944407615</c:v>
                </c:pt>
                <c:pt idx="2">
                  <c:v>41119.433887401188</c:v>
                </c:pt>
                <c:pt idx="3">
                  <c:v>40145.5</c:v>
                </c:pt>
                <c:pt idx="4">
                  <c:v>40522.1</c:v>
                </c:pt>
                <c:pt idx="5">
                  <c:v>39922.46</c:v>
                </c:pt>
                <c:pt idx="6">
                  <c:v>39749.85</c:v>
                </c:pt>
                <c:pt idx="7">
                  <c:v>39614.07</c:v>
                </c:pt>
                <c:pt idx="8">
                  <c:v>39757.58</c:v>
                </c:pt>
                <c:pt idx="9">
                  <c:v>40261.129999999997</c:v>
                </c:pt>
                <c:pt idx="10">
                  <c:v>40616.14</c:v>
                </c:pt>
                <c:pt idx="11">
                  <c:v>41340.160000000003</c:v>
                </c:pt>
                <c:pt idx="12">
                  <c:v>41893.06</c:v>
                </c:pt>
                <c:pt idx="13">
                  <c:v>42597.43</c:v>
                </c:pt>
                <c:pt idx="14">
                  <c:v>43277.65</c:v>
                </c:pt>
                <c:pt idx="15">
                  <c:v>43593.67</c:v>
                </c:pt>
                <c:pt idx="16">
                  <c:v>43357.19</c:v>
                </c:pt>
                <c:pt idx="17">
                  <c:v>43443</c:v>
                </c:pt>
                <c:pt idx="18">
                  <c:v>43637.98</c:v>
                </c:pt>
                <c:pt idx="19">
                  <c:v>43952.71</c:v>
                </c:pt>
                <c:pt idx="20">
                  <c:v>44180.05</c:v>
                </c:pt>
                <c:pt idx="21">
                  <c:v>43599.96</c:v>
                </c:pt>
                <c:pt idx="22">
                  <c:v>43882.25</c:v>
                </c:pt>
                <c:pt idx="23">
                  <c:v>44077.15</c:v>
                </c:pt>
                <c:pt idx="24">
                  <c:v>44523.02</c:v>
                </c:pt>
                <c:pt idx="25">
                  <c:v>43828.1</c:v>
                </c:pt>
                <c:pt idx="26">
                  <c:v>44259.74</c:v>
                </c:pt>
                <c:pt idx="27">
                  <c:v>44149.72</c:v>
                </c:pt>
                <c:pt idx="28">
                  <c:v>44655.44</c:v>
                </c:pt>
                <c:pt idx="29">
                  <c:v>44618.04</c:v>
                </c:pt>
                <c:pt idx="30">
                  <c:v>44632.65</c:v>
                </c:pt>
                <c:pt idx="31">
                  <c:v>45079.55</c:v>
                </c:pt>
                <c:pt idx="32">
                  <c:v>45426.97</c:v>
                </c:pt>
                <c:pt idx="33">
                  <c:v>45608.51</c:v>
                </c:pt>
                <c:pt idx="34">
                  <c:v>46103.5</c:v>
                </c:pt>
                <c:pt idx="35">
                  <c:v>45959.88</c:v>
                </c:pt>
                <c:pt idx="36">
                  <c:v>46099.01</c:v>
                </c:pt>
                <c:pt idx="37">
                  <c:v>46253.46</c:v>
                </c:pt>
                <c:pt idx="38">
                  <c:v>46263.17</c:v>
                </c:pt>
                <c:pt idx="39">
                  <c:v>46666.46</c:v>
                </c:pt>
                <c:pt idx="40">
                  <c:v>46890.34</c:v>
                </c:pt>
                <c:pt idx="41">
                  <c:v>46960.69</c:v>
                </c:pt>
                <c:pt idx="42">
                  <c:v>45553.96</c:v>
                </c:pt>
                <c:pt idx="43">
                  <c:v>46006.69</c:v>
                </c:pt>
                <c:pt idx="44">
                  <c:v>46444.18</c:v>
                </c:pt>
                <c:pt idx="45">
                  <c:v>46973.54</c:v>
                </c:pt>
                <c:pt idx="46">
                  <c:v>47353.75</c:v>
                </c:pt>
                <c:pt idx="47">
                  <c:v>47613.08</c:v>
                </c:pt>
                <c:pt idx="48">
                  <c:v>47746.22</c:v>
                </c:pt>
                <c:pt idx="49">
                  <c:v>47751.33</c:v>
                </c:pt>
                <c:pt idx="50">
                  <c:v>47868.98</c:v>
                </c:pt>
                <c:pt idx="51">
                  <c:v>48176.800000000003</c:v>
                </c:pt>
                <c:pt idx="52">
                  <c:v>48437.78</c:v>
                </c:pt>
                <c:pt idx="53">
                  <c:v>48174.06</c:v>
                </c:pt>
                <c:pt idx="54">
                  <c:v>48093.32</c:v>
                </c:pt>
                <c:pt idx="55">
                  <c:v>48782.51</c:v>
                </c:pt>
                <c:pt idx="56">
                  <c:v>49269.32</c:v>
                </c:pt>
                <c:pt idx="57">
                  <c:v>49517.11</c:v>
                </c:pt>
                <c:pt idx="58">
                  <c:v>49492.32</c:v>
                </c:pt>
                <c:pt idx="59">
                  <c:v>49584.160000000003</c:v>
                </c:pt>
                <c:pt idx="60">
                  <c:v>49034.67</c:v>
                </c:pt>
                <c:pt idx="61">
                  <c:v>48564.27</c:v>
                </c:pt>
                <c:pt idx="62">
                  <c:v>49398.29</c:v>
                </c:pt>
                <c:pt idx="63">
                  <c:v>49792.12</c:v>
                </c:pt>
                <c:pt idx="64">
                  <c:v>49624.76</c:v>
                </c:pt>
                <c:pt idx="65">
                  <c:v>48878.54</c:v>
                </c:pt>
                <c:pt idx="66">
                  <c:v>48347.59</c:v>
                </c:pt>
                <c:pt idx="67">
                  <c:v>47409.93</c:v>
                </c:pt>
                <c:pt idx="68">
                  <c:v>46874.36</c:v>
                </c:pt>
                <c:pt idx="69">
                  <c:v>46285.77</c:v>
                </c:pt>
                <c:pt idx="70">
                  <c:v>48600.61</c:v>
                </c:pt>
                <c:pt idx="71">
                  <c:v>49797.72</c:v>
                </c:pt>
                <c:pt idx="72">
                  <c:v>50255.75</c:v>
                </c:pt>
                <c:pt idx="73">
                  <c:v>50614.29</c:v>
                </c:pt>
                <c:pt idx="74">
                  <c:v>50731.63</c:v>
                </c:pt>
                <c:pt idx="75">
                  <c:v>51348.77</c:v>
                </c:pt>
                <c:pt idx="76">
                  <c:v>51329.08</c:v>
                </c:pt>
                <c:pt idx="77">
                  <c:v>51309.39</c:v>
                </c:pt>
                <c:pt idx="78">
                  <c:v>51531.519999999997</c:v>
                </c:pt>
                <c:pt idx="79">
                  <c:v>51544.3</c:v>
                </c:pt>
                <c:pt idx="80">
                  <c:v>52154.13</c:v>
                </c:pt>
                <c:pt idx="81">
                  <c:v>52104.17</c:v>
                </c:pt>
                <c:pt idx="82">
                  <c:v>51703.83</c:v>
                </c:pt>
                <c:pt idx="83">
                  <c:v>51324.69</c:v>
                </c:pt>
                <c:pt idx="84">
                  <c:v>50889.760000000002</c:v>
                </c:pt>
                <c:pt idx="85">
                  <c:v>49744.32</c:v>
                </c:pt>
                <c:pt idx="86">
                  <c:v>49751.41</c:v>
                </c:pt>
                <c:pt idx="87">
                  <c:v>50781.69</c:v>
                </c:pt>
                <c:pt idx="88">
                  <c:v>51039.31</c:v>
                </c:pt>
                <c:pt idx="89">
                  <c:v>49099.99</c:v>
                </c:pt>
                <c:pt idx="90">
                  <c:v>49849.84</c:v>
                </c:pt>
                <c:pt idx="91">
                  <c:v>50296.89</c:v>
                </c:pt>
                <c:pt idx="92">
                  <c:v>51444.65</c:v>
                </c:pt>
                <c:pt idx="93">
                  <c:v>50846.080000000002</c:v>
                </c:pt>
                <c:pt idx="94">
                  <c:v>50405.32</c:v>
                </c:pt>
                <c:pt idx="95">
                  <c:v>50441.07</c:v>
                </c:pt>
                <c:pt idx="96">
                  <c:v>51025.48</c:v>
                </c:pt>
                <c:pt idx="97">
                  <c:v>51279.51</c:v>
                </c:pt>
                <c:pt idx="98">
                  <c:v>50792.08</c:v>
                </c:pt>
                <c:pt idx="99">
                  <c:v>50395.08</c:v>
                </c:pt>
                <c:pt idx="100">
                  <c:v>50363.96</c:v>
                </c:pt>
                <c:pt idx="101">
                  <c:v>49801.62</c:v>
                </c:pt>
                <c:pt idx="102">
                  <c:v>49216.52</c:v>
                </c:pt>
                <c:pt idx="103">
                  <c:v>49858.239999999998</c:v>
                </c:pt>
                <c:pt idx="104">
                  <c:v>49771.29</c:v>
                </c:pt>
                <c:pt idx="105">
                  <c:v>50051.44</c:v>
                </c:pt>
                <c:pt idx="106">
                  <c:v>49180.31</c:v>
                </c:pt>
                <c:pt idx="107">
                  <c:v>48440.12</c:v>
                </c:pt>
                <c:pt idx="108">
                  <c:v>49008.5</c:v>
                </c:pt>
                <c:pt idx="109">
                  <c:v>50136.58</c:v>
                </c:pt>
                <c:pt idx="110">
                  <c:v>49509.15</c:v>
                </c:pt>
                <c:pt idx="111">
                  <c:v>50029.83</c:v>
                </c:pt>
                <c:pt idx="112">
                  <c:v>49159.32</c:v>
                </c:pt>
                <c:pt idx="113">
                  <c:v>49201.39</c:v>
                </c:pt>
                <c:pt idx="114">
                  <c:v>49661.760000000002</c:v>
                </c:pt>
                <c:pt idx="115">
                  <c:v>49746.21</c:v>
                </c:pt>
                <c:pt idx="116">
                  <c:v>49591.32</c:v>
                </c:pt>
                <c:pt idx="117">
                  <c:v>47883.38</c:v>
                </c:pt>
                <c:pt idx="118">
                  <c:v>48544.06</c:v>
                </c:pt>
                <c:pt idx="119">
                  <c:v>48803.68</c:v>
                </c:pt>
                <c:pt idx="120">
                  <c:v>48832.03</c:v>
                </c:pt>
                <c:pt idx="121">
                  <c:v>47949.42</c:v>
                </c:pt>
                <c:pt idx="122">
                  <c:v>47705.8</c:v>
                </c:pt>
                <c:pt idx="123">
                  <c:v>48080.67</c:v>
                </c:pt>
                <c:pt idx="124">
                  <c:v>47878.45</c:v>
                </c:pt>
                <c:pt idx="125">
                  <c:v>48386.51</c:v>
                </c:pt>
                <c:pt idx="126">
                  <c:v>48944.14</c:v>
                </c:pt>
                <c:pt idx="127">
                  <c:v>49733.84</c:v>
                </c:pt>
                <c:pt idx="128">
                  <c:v>49765.94</c:v>
                </c:pt>
                <c:pt idx="129">
                  <c:v>48782.36</c:v>
                </c:pt>
                <c:pt idx="130">
                  <c:v>48718.52</c:v>
                </c:pt>
                <c:pt idx="131">
                  <c:v>48253.51</c:v>
                </c:pt>
                <c:pt idx="132">
                  <c:v>48677.55</c:v>
                </c:pt>
                <c:pt idx="133">
                  <c:v>48949.760000000002</c:v>
                </c:pt>
                <c:pt idx="134">
                  <c:v>49206.47</c:v>
                </c:pt>
                <c:pt idx="135">
                  <c:v>49502.41</c:v>
                </c:pt>
                <c:pt idx="136">
                  <c:v>49161.81</c:v>
                </c:pt>
                <c:pt idx="137">
                  <c:v>48690.8</c:v>
                </c:pt>
                <c:pt idx="138">
                  <c:v>48732.55</c:v>
                </c:pt>
                <c:pt idx="139">
                  <c:v>49580.73</c:v>
                </c:pt>
                <c:pt idx="140">
                  <c:v>50193.33</c:v>
                </c:pt>
                <c:pt idx="141">
                  <c:v>49902.64</c:v>
                </c:pt>
                <c:pt idx="142">
                  <c:v>49564.86</c:v>
                </c:pt>
                <c:pt idx="143">
                  <c:v>50540.480000000003</c:v>
                </c:pt>
                <c:pt idx="144">
                  <c:v>50651.9</c:v>
                </c:pt>
                <c:pt idx="145">
                  <c:v>50637.53</c:v>
                </c:pt>
                <c:pt idx="146">
                  <c:v>51017.52</c:v>
                </c:pt>
                <c:pt idx="147">
                  <c:v>51115.22</c:v>
                </c:pt>
                <c:pt idx="148">
                  <c:v>51422.879999999997</c:v>
                </c:pt>
                <c:pt idx="149">
                  <c:v>51937.440000000002</c:v>
                </c:pt>
                <c:pt idx="150">
                  <c:v>51934.879999999997</c:v>
                </c:pt>
                <c:pt idx="151">
                  <c:v>51849.48</c:v>
                </c:pt>
                <c:pt idx="152">
                  <c:v>52232.43</c:v>
                </c:pt>
                <c:pt idx="153">
                  <c:v>52100.05</c:v>
                </c:pt>
                <c:pt idx="154">
                  <c:v>52328.51</c:v>
                </c:pt>
                <c:pt idx="155">
                  <c:v>52275.57</c:v>
                </c:pt>
                <c:pt idx="156">
                  <c:v>51941.64</c:v>
                </c:pt>
                <c:pt idx="157">
                  <c:v>52300.47</c:v>
                </c:pt>
                <c:pt idx="158">
                  <c:v>52474.76</c:v>
                </c:pt>
                <c:pt idx="159">
                  <c:v>52551.53</c:v>
                </c:pt>
                <c:pt idx="160">
                  <c:v>52773.05</c:v>
                </c:pt>
                <c:pt idx="161">
                  <c:v>52501.98</c:v>
                </c:pt>
                <c:pt idx="162">
                  <c:v>52323.33</c:v>
                </c:pt>
                <c:pt idx="163">
                  <c:v>52344.45</c:v>
                </c:pt>
                <c:pt idx="164">
                  <c:v>52574.46</c:v>
                </c:pt>
                <c:pt idx="165">
                  <c:v>52588.71</c:v>
                </c:pt>
                <c:pt idx="166">
                  <c:v>52306.080000000002</c:v>
                </c:pt>
                <c:pt idx="167">
                  <c:v>52699</c:v>
                </c:pt>
                <c:pt idx="168">
                  <c:v>52925.04</c:v>
                </c:pt>
                <c:pt idx="169">
                  <c:v>52735.59</c:v>
                </c:pt>
                <c:pt idx="170">
                  <c:v>52549.66</c:v>
                </c:pt>
                <c:pt idx="171">
                  <c:v>52482.71</c:v>
                </c:pt>
                <c:pt idx="172">
                  <c:v>52318.6</c:v>
                </c:pt>
                <c:pt idx="173">
                  <c:v>52484.67</c:v>
                </c:pt>
                <c:pt idx="174">
                  <c:v>52880</c:v>
                </c:pt>
                <c:pt idx="175">
                  <c:v>52861.18</c:v>
                </c:pt>
                <c:pt idx="176">
                  <c:v>53054.76</c:v>
                </c:pt>
                <c:pt idx="177">
                  <c:v>52568.94</c:v>
                </c:pt>
                <c:pt idx="178">
                  <c:v>52386.19</c:v>
                </c:pt>
                <c:pt idx="179">
                  <c:v>52372.69</c:v>
                </c:pt>
                <c:pt idx="180">
                  <c:v>52769.73</c:v>
                </c:pt>
                <c:pt idx="181">
                  <c:v>52904.05</c:v>
                </c:pt>
                <c:pt idx="182">
                  <c:v>53158.85</c:v>
                </c:pt>
                <c:pt idx="183">
                  <c:v>53140.06</c:v>
                </c:pt>
                <c:pt idx="184">
                  <c:v>52553.4</c:v>
                </c:pt>
                <c:pt idx="185">
                  <c:v>52198.51</c:v>
                </c:pt>
                <c:pt idx="186">
                  <c:v>52837.21</c:v>
                </c:pt>
                <c:pt idx="187">
                  <c:v>52975.8</c:v>
                </c:pt>
                <c:pt idx="188">
                  <c:v>52852.27</c:v>
                </c:pt>
                <c:pt idx="189">
                  <c:v>52578.76</c:v>
                </c:pt>
                <c:pt idx="190">
                  <c:v>52443.71</c:v>
                </c:pt>
                <c:pt idx="191">
                  <c:v>52653.07</c:v>
                </c:pt>
                <c:pt idx="192">
                  <c:v>52586.84</c:v>
                </c:pt>
                <c:pt idx="193">
                  <c:v>52950.63</c:v>
                </c:pt>
                <c:pt idx="194">
                  <c:v>53823.360000000001</c:v>
                </c:pt>
                <c:pt idx="195">
                  <c:v>54369.77</c:v>
                </c:pt>
                <c:pt idx="196">
                  <c:v>54492.84</c:v>
                </c:pt>
                <c:pt idx="197">
                  <c:v>54277.72</c:v>
                </c:pt>
                <c:pt idx="198">
                  <c:v>54402.85</c:v>
                </c:pt>
                <c:pt idx="199">
                  <c:v>54554.66</c:v>
                </c:pt>
                <c:pt idx="200">
                  <c:v>54525.93</c:v>
                </c:pt>
                <c:pt idx="201">
                  <c:v>54843.98</c:v>
                </c:pt>
                <c:pt idx="202">
                  <c:v>55437.29</c:v>
                </c:pt>
                <c:pt idx="203">
                  <c:v>55582.58</c:v>
                </c:pt>
                <c:pt idx="204">
                  <c:v>55792.27</c:v>
                </c:pt>
                <c:pt idx="205">
                  <c:v>55629.49</c:v>
                </c:pt>
                <c:pt idx="206">
                  <c:v>55329.32</c:v>
                </c:pt>
                <c:pt idx="207">
                  <c:v>55555.79</c:v>
                </c:pt>
                <c:pt idx="208">
                  <c:v>55958.98</c:v>
                </c:pt>
                <c:pt idx="209">
                  <c:v>55944.21</c:v>
                </c:pt>
                <c:pt idx="210">
                  <c:v>55949.1</c:v>
                </c:pt>
                <c:pt idx="211">
                  <c:v>56124.72</c:v>
                </c:pt>
                <c:pt idx="212">
                  <c:v>56889.760000000002</c:v>
                </c:pt>
                <c:pt idx="213">
                  <c:v>57552.39</c:v>
                </c:pt>
                <c:pt idx="214">
                  <c:v>57338.21</c:v>
                </c:pt>
                <c:pt idx="215">
                  <c:v>57852.54</c:v>
                </c:pt>
                <c:pt idx="216">
                  <c:v>58129.95</c:v>
                </c:pt>
                <c:pt idx="217">
                  <c:v>58296.91</c:v>
                </c:pt>
                <c:pt idx="218">
                  <c:v>58279.48</c:v>
                </c:pt>
                <c:pt idx="219">
                  <c:v>58250.26</c:v>
                </c:pt>
                <c:pt idx="220">
                  <c:v>58305.07</c:v>
                </c:pt>
                <c:pt idx="221">
                  <c:v>58177.760000000002</c:v>
                </c:pt>
                <c:pt idx="222">
                  <c:v>58247.09</c:v>
                </c:pt>
                <c:pt idx="223">
                  <c:v>58723.199999999997</c:v>
                </c:pt>
                <c:pt idx="224">
                  <c:v>59141.16</c:v>
                </c:pt>
                <c:pt idx="225">
                  <c:v>59015.89</c:v>
                </c:pt>
                <c:pt idx="226">
                  <c:v>58490.93</c:v>
                </c:pt>
                <c:pt idx="227">
                  <c:v>59005.27</c:v>
                </c:pt>
                <c:pt idx="228">
                  <c:v>58927.33</c:v>
                </c:pt>
                <c:pt idx="229">
                  <c:v>59885.36</c:v>
                </c:pt>
                <c:pt idx="230">
                  <c:v>60048.47</c:v>
                </c:pt>
                <c:pt idx="231">
                  <c:v>60077.88</c:v>
                </c:pt>
                <c:pt idx="232">
                  <c:v>59667.6</c:v>
                </c:pt>
                <c:pt idx="233">
                  <c:v>59413.27</c:v>
                </c:pt>
                <c:pt idx="234">
                  <c:v>59126.36</c:v>
                </c:pt>
                <c:pt idx="235">
                  <c:v>58765.58</c:v>
                </c:pt>
                <c:pt idx="236">
                  <c:v>59299.32</c:v>
                </c:pt>
                <c:pt idx="237">
                  <c:v>59744.88</c:v>
                </c:pt>
                <c:pt idx="238">
                  <c:v>59189.73</c:v>
                </c:pt>
                <c:pt idx="239">
                  <c:v>59677.83</c:v>
                </c:pt>
                <c:pt idx="240">
                  <c:v>60059.06</c:v>
                </c:pt>
                <c:pt idx="241">
                  <c:v>60135.78</c:v>
                </c:pt>
                <c:pt idx="242">
                  <c:v>60284.31</c:v>
                </c:pt>
                <c:pt idx="243">
                  <c:v>60737.05</c:v>
                </c:pt>
                <c:pt idx="244">
                  <c:v>61305.95</c:v>
                </c:pt>
                <c:pt idx="245">
                  <c:v>61765.59</c:v>
                </c:pt>
                <c:pt idx="246">
                  <c:v>61716.05</c:v>
                </c:pt>
                <c:pt idx="247">
                  <c:v>61259.96</c:v>
                </c:pt>
                <c:pt idx="248">
                  <c:v>60923.5</c:v>
                </c:pt>
                <c:pt idx="249">
                  <c:v>60821.62</c:v>
                </c:pt>
                <c:pt idx="250">
                  <c:v>60967.05</c:v>
                </c:pt>
                <c:pt idx="251">
                  <c:v>61350.26</c:v>
                </c:pt>
                <c:pt idx="252">
                  <c:v>61143.33</c:v>
                </c:pt>
                <c:pt idx="253">
                  <c:v>59984.7</c:v>
                </c:pt>
                <c:pt idx="254">
                  <c:v>59306.93</c:v>
                </c:pt>
                <c:pt idx="255">
                  <c:v>60138.46</c:v>
                </c:pt>
                <c:pt idx="256">
                  <c:v>60029.06</c:v>
                </c:pt>
                <c:pt idx="257">
                  <c:v>59771.92</c:v>
                </c:pt>
                <c:pt idx="258">
                  <c:v>60067.62</c:v>
                </c:pt>
                <c:pt idx="259">
                  <c:v>60545.61</c:v>
                </c:pt>
                <c:pt idx="260">
                  <c:v>60433.45</c:v>
                </c:pt>
                <c:pt idx="261">
                  <c:v>60352.82</c:v>
                </c:pt>
                <c:pt idx="262">
                  <c:v>59919.69</c:v>
                </c:pt>
                <c:pt idx="263">
                  <c:v>60686.69</c:v>
                </c:pt>
                <c:pt idx="264">
                  <c:v>60718.71</c:v>
                </c:pt>
                <c:pt idx="265">
                  <c:v>60322.37</c:v>
                </c:pt>
                <c:pt idx="266">
                  <c:v>60008.33</c:v>
                </c:pt>
                <c:pt idx="267">
                  <c:v>59636.01</c:v>
                </c:pt>
                <c:pt idx="268">
                  <c:v>58465.89</c:v>
                </c:pt>
                <c:pt idx="269">
                  <c:v>58664.33</c:v>
                </c:pt>
                <c:pt idx="270">
                  <c:v>58340.99</c:v>
                </c:pt>
                <c:pt idx="271">
                  <c:v>58795.09</c:v>
                </c:pt>
                <c:pt idx="272">
                  <c:v>57107.15</c:v>
                </c:pt>
                <c:pt idx="273">
                  <c:v>57260.58</c:v>
                </c:pt>
                <c:pt idx="274">
                  <c:v>57064.87</c:v>
                </c:pt>
                <c:pt idx="275">
                  <c:v>57684.79</c:v>
                </c:pt>
                <c:pt idx="276">
                  <c:v>58461.29</c:v>
                </c:pt>
                <c:pt idx="277">
                  <c:v>57696.46</c:v>
                </c:pt>
                <c:pt idx="278">
                  <c:v>56747.14</c:v>
                </c:pt>
                <c:pt idx="279">
                  <c:v>57633.65</c:v>
                </c:pt>
                <c:pt idx="280">
                  <c:v>58649.68</c:v>
                </c:pt>
                <c:pt idx="281">
                  <c:v>58807.13</c:v>
                </c:pt>
                <c:pt idx="282">
                  <c:v>58786.67</c:v>
                </c:pt>
                <c:pt idx="283">
                  <c:v>58283.42</c:v>
                </c:pt>
                <c:pt idx="284">
                  <c:v>58117.09</c:v>
                </c:pt>
                <c:pt idx="285">
                  <c:v>57788.03</c:v>
                </c:pt>
                <c:pt idx="286">
                  <c:v>57901.14</c:v>
                </c:pt>
                <c:pt idx="287">
                  <c:v>57011.74</c:v>
                </c:pt>
                <c:pt idx="288">
                  <c:v>55822.01</c:v>
                </c:pt>
                <c:pt idx="289">
                  <c:v>56319.01</c:v>
                </c:pt>
                <c:pt idx="290">
                  <c:v>56930.559999999998</c:v>
                </c:pt>
                <c:pt idx="291">
                  <c:v>57315.28</c:v>
                </c:pt>
                <c:pt idx="292">
                  <c:v>57124.31</c:v>
                </c:pt>
                <c:pt idx="293">
                  <c:v>57420.24</c:v>
                </c:pt>
                <c:pt idx="294">
                  <c:v>57897.48</c:v>
                </c:pt>
                <c:pt idx="295">
                  <c:v>57806.49</c:v>
                </c:pt>
                <c:pt idx="296">
                  <c:v>57794.32</c:v>
                </c:pt>
                <c:pt idx="297">
                  <c:v>58253.82</c:v>
                </c:pt>
                <c:pt idx="298">
                  <c:v>59183.22</c:v>
                </c:pt>
                <c:pt idx="299">
                  <c:v>59855.93</c:v>
                </c:pt>
                <c:pt idx="300">
                  <c:v>60223.15</c:v>
                </c:pt>
                <c:pt idx="301">
                  <c:v>59601.84</c:v>
                </c:pt>
                <c:pt idx="302">
                  <c:v>59744.65</c:v>
                </c:pt>
                <c:pt idx="303">
                  <c:v>60395.63</c:v>
                </c:pt>
                <c:pt idx="304">
                  <c:v>60616.89</c:v>
                </c:pt>
                <c:pt idx="305">
                  <c:v>61150.04</c:v>
                </c:pt>
                <c:pt idx="306">
                  <c:v>61235.3</c:v>
                </c:pt>
                <c:pt idx="307">
                  <c:v>61223.03</c:v>
                </c:pt>
                <c:pt idx="308">
                  <c:v>61308.91</c:v>
                </c:pt>
                <c:pt idx="309">
                  <c:v>60754.86</c:v>
                </c:pt>
                <c:pt idx="310">
                  <c:v>60098.82</c:v>
                </c:pt>
                <c:pt idx="311">
                  <c:v>59464.62</c:v>
                </c:pt>
                <c:pt idx="312">
                  <c:v>59037.18</c:v>
                </c:pt>
                <c:pt idx="313">
                  <c:v>57491.51</c:v>
                </c:pt>
                <c:pt idx="314">
                  <c:v>57858.15</c:v>
                </c:pt>
                <c:pt idx="315">
                  <c:v>57276.94</c:v>
                </c:pt>
                <c:pt idx="316">
                  <c:v>57200.23</c:v>
                </c:pt>
                <c:pt idx="317">
                  <c:v>58014.17</c:v>
                </c:pt>
                <c:pt idx="318">
                  <c:v>58862.57</c:v>
                </c:pt>
                <c:pt idx="319">
                  <c:v>59558.33</c:v>
                </c:pt>
                <c:pt idx="320">
                  <c:v>58788.02</c:v>
                </c:pt>
                <c:pt idx="321">
                  <c:v>58644.82</c:v>
                </c:pt>
                <c:pt idx="322">
                  <c:v>57621.19</c:v>
                </c:pt>
                <c:pt idx="323">
                  <c:v>57808.58</c:v>
                </c:pt>
                <c:pt idx="324">
                  <c:v>58465.97</c:v>
                </c:pt>
                <c:pt idx="325">
                  <c:v>58926.03</c:v>
                </c:pt>
                <c:pt idx="326">
                  <c:v>58152.92</c:v>
                </c:pt>
                <c:pt idx="327">
                  <c:v>56405.84</c:v>
                </c:pt>
                <c:pt idx="328">
                  <c:v>58142.05</c:v>
                </c:pt>
                <c:pt idx="329">
                  <c:v>57996.68</c:v>
                </c:pt>
                <c:pt idx="330">
                  <c:v>57892.01</c:v>
                </c:pt>
                <c:pt idx="331">
                  <c:v>57832.97</c:v>
                </c:pt>
                <c:pt idx="332">
                  <c:v>57683.59</c:v>
                </c:pt>
                <c:pt idx="333">
                  <c:v>57300.68</c:v>
                </c:pt>
                <c:pt idx="334">
                  <c:v>57232.06</c:v>
                </c:pt>
                <c:pt idx="335">
                  <c:v>54529.91</c:v>
                </c:pt>
                <c:pt idx="336">
                  <c:v>55858.52</c:v>
                </c:pt>
                <c:pt idx="337">
                  <c:v>56247.28</c:v>
                </c:pt>
                <c:pt idx="338">
                  <c:v>55468.9</c:v>
                </c:pt>
                <c:pt idx="339">
                  <c:v>55102.68</c:v>
                </c:pt>
                <c:pt idx="340">
                  <c:v>54333.81</c:v>
                </c:pt>
                <c:pt idx="341">
                  <c:v>52842.75</c:v>
                </c:pt>
                <c:pt idx="342">
                  <c:v>53424.09</c:v>
                </c:pt>
                <c:pt idx="343">
                  <c:v>54647.33</c:v>
                </c:pt>
                <c:pt idx="344">
                  <c:v>55464.39</c:v>
                </c:pt>
                <c:pt idx="345">
                  <c:v>55550.3</c:v>
                </c:pt>
                <c:pt idx="346">
                  <c:v>56486.02</c:v>
                </c:pt>
                <c:pt idx="347">
                  <c:v>55776.85</c:v>
                </c:pt>
                <c:pt idx="348">
                  <c:v>56816.65</c:v>
                </c:pt>
                <c:pt idx="349">
                  <c:v>57863.93</c:v>
                </c:pt>
                <c:pt idx="350">
                  <c:v>57292.49</c:v>
                </c:pt>
                <c:pt idx="351">
                  <c:v>57989.3</c:v>
                </c:pt>
                <c:pt idx="352">
                  <c:v>57684.82</c:v>
                </c:pt>
                <c:pt idx="353">
                  <c:v>57595.68</c:v>
                </c:pt>
                <c:pt idx="354">
                  <c:v>57362.2</c:v>
                </c:pt>
                <c:pt idx="355">
                  <c:v>57593.49</c:v>
                </c:pt>
                <c:pt idx="356">
                  <c:v>57943.65</c:v>
                </c:pt>
                <c:pt idx="357">
                  <c:v>58683.99</c:v>
                </c:pt>
                <c:pt idx="358">
                  <c:v>58568.51</c:v>
                </c:pt>
                <c:pt idx="359">
                  <c:v>59276.69</c:v>
                </c:pt>
                <c:pt idx="360">
                  <c:v>60611.74</c:v>
                </c:pt>
                <c:pt idx="361">
                  <c:v>60176.5</c:v>
                </c:pt>
                <c:pt idx="362">
                  <c:v>59610.41</c:v>
                </c:pt>
                <c:pt idx="363">
                  <c:v>59034.95</c:v>
                </c:pt>
                <c:pt idx="364">
                  <c:v>59447.18</c:v>
                </c:pt>
                <c:pt idx="365">
                  <c:v>58964.57</c:v>
                </c:pt>
                <c:pt idx="366">
                  <c:v>58576.37</c:v>
                </c:pt>
                <c:pt idx="367">
                  <c:v>58338.93</c:v>
                </c:pt>
                <c:pt idx="368">
                  <c:v>57166.74</c:v>
                </c:pt>
                <c:pt idx="369">
                  <c:v>56463.15</c:v>
                </c:pt>
                <c:pt idx="370">
                  <c:v>57037.5</c:v>
                </c:pt>
                <c:pt idx="371">
                  <c:v>57911.68</c:v>
                </c:pt>
                <c:pt idx="372">
                  <c:v>57197.15</c:v>
                </c:pt>
                <c:pt idx="373">
                  <c:v>56579.89</c:v>
                </c:pt>
                <c:pt idx="374">
                  <c:v>57356.61</c:v>
                </c:pt>
                <c:pt idx="375">
                  <c:v>56819.39</c:v>
                </c:pt>
                <c:pt idx="376">
                  <c:v>57521.06</c:v>
                </c:pt>
                <c:pt idx="377">
                  <c:v>57060.87</c:v>
                </c:pt>
                <c:pt idx="378">
                  <c:v>56975.99</c:v>
                </c:pt>
                <c:pt idx="379">
                  <c:v>55669.03</c:v>
                </c:pt>
                <c:pt idx="380">
                  <c:v>55702.23</c:v>
                </c:pt>
                <c:pt idx="381">
                  <c:v>54835.58</c:v>
                </c:pt>
                <c:pt idx="382">
                  <c:v>54470.67</c:v>
                </c:pt>
                <c:pt idx="383">
                  <c:v>54364.85</c:v>
                </c:pt>
                <c:pt idx="384">
                  <c:v>54088.39</c:v>
                </c:pt>
                <c:pt idx="385">
                  <c:v>52930.31</c:v>
                </c:pt>
                <c:pt idx="386">
                  <c:v>52793.62</c:v>
                </c:pt>
                <c:pt idx="387">
                  <c:v>52973.84</c:v>
                </c:pt>
                <c:pt idx="388">
                  <c:v>54318.47</c:v>
                </c:pt>
                <c:pt idx="389">
                  <c:v>54208.53</c:v>
                </c:pt>
                <c:pt idx="390">
                  <c:v>52792.23</c:v>
                </c:pt>
                <c:pt idx="391">
                  <c:v>54326.39</c:v>
                </c:pt>
                <c:pt idx="392">
                  <c:v>54288.61</c:v>
                </c:pt>
                <c:pt idx="393">
                  <c:v>54052.61</c:v>
                </c:pt>
                <c:pt idx="394">
                  <c:v>53749.26</c:v>
                </c:pt>
                <c:pt idx="395">
                  <c:v>54252.53</c:v>
                </c:pt>
                <c:pt idx="396">
                  <c:v>54884.66</c:v>
                </c:pt>
                <c:pt idx="397">
                  <c:v>55925.74</c:v>
                </c:pt>
                <c:pt idx="398">
                  <c:v>55566.41</c:v>
                </c:pt>
                <c:pt idx="399">
                  <c:v>55381.17</c:v>
                </c:pt>
                <c:pt idx="400">
                  <c:v>55818.11</c:v>
                </c:pt>
                <c:pt idx="401">
                  <c:v>55769.23</c:v>
                </c:pt>
                <c:pt idx="402">
                  <c:v>55675.32</c:v>
                </c:pt>
                <c:pt idx="403">
                  <c:v>55107.34</c:v>
                </c:pt>
                <c:pt idx="404">
                  <c:v>54892.49</c:v>
                </c:pt>
                <c:pt idx="405">
                  <c:v>55320.28</c:v>
                </c:pt>
                <c:pt idx="406">
                  <c:v>54303.44</c:v>
                </c:pt>
                <c:pt idx="407">
                  <c:v>52846.7</c:v>
                </c:pt>
                <c:pt idx="408">
                  <c:v>52693.57</c:v>
                </c:pt>
                <c:pt idx="409">
                  <c:v>52541.39</c:v>
                </c:pt>
                <c:pt idx="410">
                  <c:v>51495.79</c:v>
                </c:pt>
                <c:pt idx="411">
                  <c:v>51360.42</c:v>
                </c:pt>
                <c:pt idx="412">
                  <c:v>51597.84</c:v>
                </c:pt>
                <c:pt idx="413">
                  <c:v>52532.07</c:v>
                </c:pt>
                <c:pt idx="414">
                  <c:v>51822.53</c:v>
                </c:pt>
                <c:pt idx="415">
                  <c:v>52265.72</c:v>
                </c:pt>
                <c:pt idx="416">
                  <c:v>52727.98</c:v>
                </c:pt>
                <c:pt idx="417">
                  <c:v>53161.279999999999</c:v>
                </c:pt>
                <c:pt idx="418">
                  <c:v>53177.45</c:v>
                </c:pt>
                <c:pt idx="419">
                  <c:v>53026.97</c:v>
                </c:pt>
                <c:pt idx="420">
                  <c:v>53018.94</c:v>
                </c:pt>
                <c:pt idx="421">
                  <c:v>52907.93</c:v>
                </c:pt>
                <c:pt idx="422">
                  <c:v>53234.77</c:v>
                </c:pt>
                <c:pt idx="423">
                  <c:v>53134.35</c:v>
                </c:pt>
                <c:pt idx="424">
                  <c:v>53750.97</c:v>
                </c:pt>
                <c:pt idx="425">
                  <c:v>54178.46</c:v>
                </c:pt>
                <c:pt idx="426">
                  <c:v>54481.84</c:v>
                </c:pt>
                <c:pt idx="427">
                  <c:v>54395.23</c:v>
                </c:pt>
                <c:pt idx="428">
                  <c:v>53886.61</c:v>
                </c:pt>
                <c:pt idx="429">
                  <c:v>53514.15</c:v>
                </c:pt>
                <c:pt idx="430">
                  <c:v>53416.15</c:v>
                </c:pt>
                <c:pt idx="431">
                  <c:v>53760.78</c:v>
                </c:pt>
                <c:pt idx="432">
                  <c:v>54521.15</c:v>
                </c:pt>
                <c:pt idx="433">
                  <c:v>54767.62</c:v>
                </c:pt>
                <c:pt idx="434">
                  <c:v>55397.53</c:v>
                </c:pt>
                <c:pt idx="435">
                  <c:v>55681.95</c:v>
                </c:pt>
                <c:pt idx="436">
                  <c:v>56072.23</c:v>
                </c:pt>
                <c:pt idx="437">
                  <c:v>55766.22</c:v>
                </c:pt>
                <c:pt idx="438">
                  <c:v>55268.49</c:v>
                </c:pt>
                <c:pt idx="439">
                  <c:v>55816.32</c:v>
                </c:pt>
                <c:pt idx="440">
                  <c:v>56857.79</c:v>
                </c:pt>
                <c:pt idx="441">
                  <c:v>57570.25</c:v>
                </c:pt>
                <c:pt idx="442">
                  <c:v>58115.5</c:v>
                </c:pt>
                <c:pt idx="443">
                  <c:v>58136.36</c:v>
                </c:pt>
                <c:pt idx="444">
                  <c:v>58350.53</c:v>
                </c:pt>
                <c:pt idx="445">
                  <c:v>58298.8</c:v>
                </c:pt>
                <c:pt idx="446">
                  <c:v>58387.93</c:v>
                </c:pt>
                <c:pt idx="447">
                  <c:v>58853.07</c:v>
                </c:pt>
                <c:pt idx="448">
                  <c:v>58817.29</c:v>
                </c:pt>
                <c:pt idx="449">
                  <c:v>59332.6</c:v>
                </c:pt>
                <c:pt idx="450">
                  <c:v>59462.78</c:v>
                </c:pt>
                <c:pt idx="451">
                  <c:v>59842.21</c:v>
                </c:pt>
                <c:pt idx="452">
                  <c:v>60260.13</c:v>
                </c:pt>
                <c:pt idx="453">
                  <c:v>60298</c:v>
                </c:pt>
                <c:pt idx="454">
                  <c:v>59646.15</c:v>
                </c:pt>
                <c:pt idx="455">
                  <c:v>58773.87</c:v>
                </c:pt>
                <c:pt idx="456">
                  <c:v>59031.3</c:v>
                </c:pt>
                <c:pt idx="457">
                  <c:v>59085.43</c:v>
                </c:pt>
                <c:pt idx="458">
                  <c:v>58774.720000000001</c:v>
                </c:pt>
                <c:pt idx="459">
                  <c:v>58833.87</c:v>
                </c:pt>
                <c:pt idx="460">
                  <c:v>57972.62</c:v>
                </c:pt>
                <c:pt idx="461">
                  <c:v>59537.07</c:v>
                </c:pt>
                <c:pt idx="462">
                  <c:v>58766.59</c:v>
                </c:pt>
                <c:pt idx="463">
                  <c:v>58803.33</c:v>
                </c:pt>
                <c:pt idx="464">
                  <c:v>59245.98</c:v>
                </c:pt>
                <c:pt idx="465">
                  <c:v>59196.99</c:v>
                </c:pt>
                <c:pt idx="466">
                  <c:v>59028.91</c:v>
                </c:pt>
                <c:pt idx="467">
                  <c:v>59688.22</c:v>
                </c:pt>
                <c:pt idx="468">
                  <c:v>59793.14</c:v>
                </c:pt>
                <c:pt idx="469">
                  <c:v>60115.13</c:v>
                </c:pt>
                <c:pt idx="470">
                  <c:v>60571.08</c:v>
                </c:pt>
                <c:pt idx="471">
                  <c:v>60346.97</c:v>
                </c:pt>
                <c:pt idx="472">
                  <c:v>59934.01</c:v>
                </c:pt>
                <c:pt idx="473">
                  <c:v>58840.79</c:v>
                </c:pt>
                <c:pt idx="474">
                  <c:v>59141.23</c:v>
                </c:pt>
                <c:pt idx="475">
                  <c:v>59719.74</c:v>
                </c:pt>
                <c:pt idx="476">
                  <c:v>59456.78</c:v>
                </c:pt>
                <c:pt idx="477">
                  <c:v>59119.72</c:v>
                </c:pt>
                <c:pt idx="478">
                  <c:v>58098.92</c:v>
                </c:pt>
                <c:pt idx="479">
                  <c:v>57145.22</c:v>
                </c:pt>
                <c:pt idx="480">
                  <c:v>57107.519999999997</c:v>
                </c:pt>
                <c:pt idx="481">
                  <c:v>56598.28</c:v>
                </c:pt>
                <c:pt idx="482">
                  <c:v>56409.96</c:v>
                </c:pt>
                <c:pt idx="483">
                  <c:v>57426.92</c:v>
                </c:pt>
                <c:pt idx="484">
                  <c:v>56788.81</c:v>
                </c:pt>
                <c:pt idx="485">
                  <c:v>58065.47</c:v>
                </c:pt>
                <c:pt idx="486">
                  <c:v>58222.1</c:v>
                </c:pt>
                <c:pt idx="487">
                  <c:v>58191.29</c:v>
                </c:pt>
                <c:pt idx="488">
                  <c:v>57991.11</c:v>
                </c:pt>
                <c:pt idx="489">
                  <c:v>57147.32</c:v>
                </c:pt>
                <c:pt idx="490">
                  <c:v>57625.91</c:v>
                </c:pt>
                <c:pt idx="491">
                  <c:v>57235.33</c:v>
                </c:pt>
                <c:pt idx="492">
                  <c:v>57919.97</c:v>
                </c:pt>
                <c:pt idx="493">
                  <c:v>58410.98</c:v>
                </c:pt>
                <c:pt idx="494">
                  <c:v>58960.6</c:v>
                </c:pt>
                <c:pt idx="495">
                  <c:v>59107.19</c:v>
                </c:pt>
                <c:pt idx="496">
                  <c:v>59202.9</c:v>
                </c:pt>
                <c:pt idx="497">
                  <c:v>59307.15</c:v>
                </c:pt>
                <c:pt idx="498">
                  <c:v>59831.66</c:v>
                </c:pt>
                <c:pt idx="499">
                  <c:v>59543.96</c:v>
                </c:pt>
                <c:pt idx="500">
                  <c:v>59756.84</c:v>
                </c:pt>
                <c:pt idx="501">
                  <c:v>59959.85</c:v>
                </c:pt>
                <c:pt idx="502">
                  <c:v>60746.59</c:v>
                </c:pt>
                <c:pt idx="503">
                  <c:v>61121.35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1C23-4C52-853D-11CD14201B00}"/>
            </c:ext>
          </c:extLst>
        </c:ser>
        <c:ser>
          <c:idx val="1"/>
          <c:order val="1"/>
          <c:tx>
            <c:v>PREDICTED_VALUE</c:v>
          </c:tx>
          <c:spPr>
            <a:ln w="1905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dLbls>
            <c:dLbl>
              <c:idx val="47"/>
              <c:layout>
                <c:manualLayout>
                  <c:x val="-6.8219631977109148E-3"/>
                  <c:y val="7.5210196212742206E-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8C90-40F4-A46D-818EDF90A671}"/>
                </c:ext>
              </c:extLst>
            </c:dLbl>
            <c:spPr>
              <a:solidFill>
                <a:sysClr val="window" lastClr="FFFFFF"/>
              </a:solidFill>
              <a:ln>
                <a:solidFill>
                  <a:sysClr val="windowText" lastClr="000000">
                    <a:lumMod val="25000"/>
                    <a:lumOff val="75000"/>
                  </a:sysClr>
                </a:solidFill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  <c15:showLeaderLines val="0"/>
              </c:ext>
            </c:extLst>
          </c:dLbls>
          <c:xVal>
            <c:numRef>
              <c:f>'SENSEX DATA'!$A$505:$A$552</c:f>
              <c:numCache>
                <c:formatCode>d\-mmm\-yy</c:formatCode>
                <c:ptCount val="48"/>
                <c:pt idx="0">
                  <c:v>44867</c:v>
                </c:pt>
              </c:numCache>
            </c:numRef>
          </c:xVal>
          <c:yVal>
            <c:numRef>
              <c:f>'SENSEX DATA'!$E$505:$E$552</c:f>
              <c:numCache>
                <c:formatCode>#,##0.0</c:formatCode>
                <c:ptCount val="48"/>
                <c:pt idx="0">
                  <c:v>61121.35</c:v>
                </c:pt>
                <c:pt idx="1">
                  <c:v>60906.09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7-1C23-4C52-853D-11CD14201B00}"/>
            </c:ext>
          </c:extLst>
        </c:ser>
        <c:ser>
          <c:idx val="2"/>
          <c:order val="2"/>
          <c:tx>
            <c:strRef>
              <c:f>'SENSEX DATA'!$C$1</c:f>
              <c:strCache>
                <c:ptCount val="1"/>
                <c:pt idx="0">
                  <c:v>BSE_SENSEX</c:v>
                </c:pt>
              </c:strCache>
            </c:strRef>
          </c:tx>
          <c:spPr>
            <a:ln w="19050" cap="rnd">
              <a:solidFill>
                <a:schemeClr val="accent6">
                  <a:lumMod val="75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'SENSEX DATA'!$A$2:$A$505</c:f>
              <c:numCache>
                <c:formatCode>d\-mmm\-yy</c:formatCode>
                <c:ptCount val="504"/>
                <c:pt idx="0">
                  <c:v>44126</c:v>
                </c:pt>
                <c:pt idx="1">
                  <c:v>44127</c:v>
                </c:pt>
                <c:pt idx="2">
                  <c:v>44130</c:v>
                </c:pt>
                <c:pt idx="3">
                  <c:v>44131</c:v>
                </c:pt>
                <c:pt idx="4">
                  <c:v>44132</c:v>
                </c:pt>
                <c:pt idx="5">
                  <c:v>44133</c:v>
                </c:pt>
                <c:pt idx="6">
                  <c:v>44134</c:v>
                </c:pt>
                <c:pt idx="7">
                  <c:v>44137</c:v>
                </c:pt>
                <c:pt idx="8">
                  <c:v>44138</c:v>
                </c:pt>
                <c:pt idx="9">
                  <c:v>44139</c:v>
                </c:pt>
                <c:pt idx="10">
                  <c:v>44140</c:v>
                </c:pt>
                <c:pt idx="11">
                  <c:v>44141</c:v>
                </c:pt>
                <c:pt idx="12">
                  <c:v>44144</c:v>
                </c:pt>
                <c:pt idx="13">
                  <c:v>44145</c:v>
                </c:pt>
                <c:pt idx="14">
                  <c:v>44146</c:v>
                </c:pt>
                <c:pt idx="15">
                  <c:v>44147</c:v>
                </c:pt>
                <c:pt idx="16">
                  <c:v>44148</c:v>
                </c:pt>
                <c:pt idx="17">
                  <c:v>44149</c:v>
                </c:pt>
                <c:pt idx="18">
                  <c:v>44152</c:v>
                </c:pt>
                <c:pt idx="19">
                  <c:v>44153</c:v>
                </c:pt>
                <c:pt idx="20">
                  <c:v>44154</c:v>
                </c:pt>
                <c:pt idx="21">
                  <c:v>44155</c:v>
                </c:pt>
                <c:pt idx="22">
                  <c:v>44158</c:v>
                </c:pt>
                <c:pt idx="23">
                  <c:v>44159</c:v>
                </c:pt>
                <c:pt idx="24">
                  <c:v>44160</c:v>
                </c:pt>
                <c:pt idx="25">
                  <c:v>44161</c:v>
                </c:pt>
                <c:pt idx="26">
                  <c:v>44162</c:v>
                </c:pt>
                <c:pt idx="27">
                  <c:v>44166</c:v>
                </c:pt>
                <c:pt idx="28">
                  <c:v>44167</c:v>
                </c:pt>
                <c:pt idx="29">
                  <c:v>44168</c:v>
                </c:pt>
                <c:pt idx="30">
                  <c:v>44169</c:v>
                </c:pt>
                <c:pt idx="31">
                  <c:v>44172</c:v>
                </c:pt>
                <c:pt idx="32">
                  <c:v>44173</c:v>
                </c:pt>
                <c:pt idx="33">
                  <c:v>44174</c:v>
                </c:pt>
                <c:pt idx="34">
                  <c:v>44175</c:v>
                </c:pt>
                <c:pt idx="35">
                  <c:v>44176</c:v>
                </c:pt>
                <c:pt idx="36">
                  <c:v>44179</c:v>
                </c:pt>
                <c:pt idx="37">
                  <c:v>44180</c:v>
                </c:pt>
                <c:pt idx="38">
                  <c:v>44181</c:v>
                </c:pt>
                <c:pt idx="39">
                  <c:v>44182</c:v>
                </c:pt>
                <c:pt idx="40">
                  <c:v>44183</c:v>
                </c:pt>
                <c:pt idx="41">
                  <c:v>44186</c:v>
                </c:pt>
                <c:pt idx="42">
                  <c:v>44187</c:v>
                </c:pt>
                <c:pt idx="43">
                  <c:v>44188</c:v>
                </c:pt>
                <c:pt idx="44">
                  <c:v>44189</c:v>
                </c:pt>
                <c:pt idx="45">
                  <c:v>44193</c:v>
                </c:pt>
                <c:pt idx="46">
                  <c:v>44194</c:v>
                </c:pt>
                <c:pt idx="47">
                  <c:v>44195</c:v>
                </c:pt>
                <c:pt idx="48">
                  <c:v>44196</c:v>
                </c:pt>
                <c:pt idx="49">
                  <c:v>44197</c:v>
                </c:pt>
                <c:pt idx="50">
                  <c:v>44200</c:v>
                </c:pt>
                <c:pt idx="51">
                  <c:v>44201</c:v>
                </c:pt>
                <c:pt idx="52">
                  <c:v>44202</c:v>
                </c:pt>
                <c:pt idx="53">
                  <c:v>44203</c:v>
                </c:pt>
                <c:pt idx="54">
                  <c:v>44204</c:v>
                </c:pt>
                <c:pt idx="55">
                  <c:v>44207</c:v>
                </c:pt>
                <c:pt idx="56">
                  <c:v>44208</c:v>
                </c:pt>
                <c:pt idx="57">
                  <c:v>44209</c:v>
                </c:pt>
                <c:pt idx="58">
                  <c:v>44210</c:v>
                </c:pt>
                <c:pt idx="59">
                  <c:v>44211</c:v>
                </c:pt>
                <c:pt idx="60">
                  <c:v>44214</c:v>
                </c:pt>
                <c:pt idx="61">
                  <c:v>44215</c:v>
                </c:pt>
                <c:pt idx="62">
                  <c:v>44216</c:v>
                </c:pt>
                <c:pt idx="63">
                  <c:v>44217</c:v>
                </c:pt>
                <c:pt idx="64">
                  <c:v>44218</c:v>
                </c:pt>
                <c:pt idx="65">
                  <c:v>44221</c:v>
                </c:pt>
                <c:pt idx="66">
                  <c:v>44223</c:v>
                </c:pt>
                <c:pt idx="67">
                  <c:v>44224</c:v>
                </c:pt>
                <c:pt idx="68">
                  <c:v>44225</c:v>
                </c:pt>
                <c:pt idx="69">
                  <c:v>44228</c:v>
                </c:pt>
                <c:pt idx="70">
                  <c:v>44229</c:v>
                </c:pt>
                <c:pt idx="71">
                  <c:v>44230</c:v>
                </c:pt>
                <c:pt idx="72">
                  <c:v>44231</c:v>
                </c:pt>
                <c:pt idx="73">
                  <c:v>44232</c:v>
                </c:pt>
                <c:pt idx="74">
                  <c:v>44235</c:v>
                </c:pt>
                <c:pt idx="75">
                  <c:v>44236</c:v>
                </c:pt>
                <c:pt idx="76">
                  <c:v>44237</c:v>
                </c:pt>
                <c:pt idx="77">
                  <c:v>44238</c:v>
                </c:pt>
                <c:pt idx="78">
                  <c:v>44239</c:v>
                </c:pt>
                <c:pt idx="79">
                  <c:v>44242</c:v>
                </c:pt>
                <c:pt idx="80">
                  <c:v>44243</c:v>
                </c:pt>
                <c:pt idx="81">
                  <c:v>44244</c:v>
                </c:pt>
                <c:pt idx="82">
                  <c:v>44245</c:v>
                </c:pt>
                <c:pt idx="83">
                  <c:v>44246</c:v>
                </c:pt>
                <c:pt idx="84">
                  <c:v>44249</c:v>
                </c:pt>
                <c:pt idx="85">
                  <c:v>44250</c:v>
                </c:pt>
                <c:pt idx="86">
                  <c:v>44251</c:v>
                </c:pt>
                <c:pt idx="87">
                  <c:v>44252</c:v>
                </c:pt>
                <c:pt idx="88">
                  <c:v>44253</c:v>
                </c:pt>
                <c:pt idx="89">
                  <c:v>44256</c:v>
                </c:pt>
                <c:pt idx="90">
                  <c:v>44257</c:v>
                </c:pt>
                <c:pt idx="91">
                  <c:v>44258</c:v>
                </c:pt>
                <c:pt idx="92">
                  <c:v>44259</c:v>
                </c:pt>
                <c:pt idx="93">
                  <c:v>44260</c:v>
                </c:pt>
                <c:pt idx="94">
                  <c:v>44263</c:v>
                </c:pt>
                <c:pt idx="95">
                  <c:v>44264</c:v>
                </c:pt>
                <c:pt idx="96">
                  <c:v>44265</c:v>
                </c:pt>
                <c:pt idx="97">
                  <c:v>44267</c:v>
                </c:pt>
                <c:pt idx="98">
                  <c:v>44270</c:v>
                </c:pt>
                <c:pt idx="99">
                  <c:v>44271</c:v>
                </c:pt>
                <c:pt idx="100">
                  <c:v>44272</c:v>
                </c:pt>
                <c:pt idx="101">
                  <c:v>44273</c:v>
                </c:pt>
                <c:pt idx="102">
                  <c:v>44274</c:v>
                </c:pt>
                <c:pt idx="103">
                  <c:v>44277</c:v>
                </c:pt>
                <c:pt idx="104">
                  <c:v>44278</c:v>
                </c:pt>
                <c:pt idx="105">
                  <c:v>44279</c:v>
                </c:pt>
                <c:pt idx="106">
                  <c:v>44280</c:v>
                </c:pt>
                <c:pt idx="107">
                  <c:v>44281</c:v>
                </c:pt>
                <c:pt idx="108">
                  <c:v>44285</c:v>
                </c:pt>
                <c:pt idx="109">
                  <c:v>44286</c:v>
                </c:pt>
                <c:pt idx="110">
                  <c:v>44287</c:v>
                </c:pt>
                <c:pt idx="111">
                  <c:v>44291</c:v>
                </c:pt>
                <c:pt idx="112">
                  <c:v>44292</c:v>
                </c:pt>
                <c:pt idx="113">
                  <c:v>44293</c:v>
                </c:pt>
                <c:pt idx="114">
                  <c:v>44294</c:v>
                </c:pt>
                <c:pt idx="115">
                  <c:v>44295</c:v>
                </c:pt>
                <c:pt idx="116">
                  <c:v>44298</c:v>
                </c:pt>
                <c:pt idx="117">
                  <c:v>44299</c:v>
                </c:pt>
                <c:pt idx="118">
                  <c:v>44301</c:v>
                </c:pt>
                <c:pt idx="119">
                  <c:v>44302</c:v>
                </c:pt>
                <c:pt idx="120">
                  <c:v>44305</c:v>
                </c:pt>
                <c:pt idx="121">
                  <c:v>44306</c:v>
                </c:pt>
                <c:pt idx="122">
                  <c:v>44308</c:v>
                </c:pt>
                <c:pt idx="123">
                  <c:v>44309</c:v>
                </c:pt>
                <c:pt idx="124">
                  <c:v>44312</c:v>
                </c:pt>
                <c:pt idx="125">
                  <c:v>44313</c:v>
                </c:pt>
                <c:pt idx="126">
                  <c:v>44314</c:v>
                </c:pt>
                <c:pt idx="127">
                  <c:v>44315</c:v>
                </c:pt>
                <c:pt idx="128">
                  <c:v>44316</c:v>
                </c:pt>
                <c:pt idx="129">
                  <c:v>44319</c:v>
                </c:pt>
                <c:pt idx="130">
                  <c:v>44320</c:v>
                </c:pt>
                <c:pt idx="131">
                  <c:v>44321</c:v>
                </c:pt>
                <c:pt idx="132">
                  <c:v>44322</c:v>
                </c:pt>
                <c:pt idx="133">
                  <c:v>44323</c:v>
                </c:pt>
                <c:pt idx="134">
                  <c:v>44326</c:v>
                </c:pt>
                <c:pt idx="135">
                  <c:v>44327</c:v>
                </c:pt>
                <c:pt idx="136">
                  <c:v>44328</c:v>
                </c:pt>
                <c:pt idx="137">
                  <c:v>44330</c:v>
                </c:pt>
                <c:pt idx="138">
                  <c:v>44333</c:v>
                </c:pt>
                <c:pt idx="139">
                  <c:v>44334</c:v>
                </c:pt>
                <c:pt idx="140">
                  <c:v>44335</c:v>
                </c:pt>
                <c:pt idx="141">
                  <c:v>44336</c:v>
                </c:pt>
                <c:pt idx="142">
                  <c:v>44337</c:v>
                </c:pt>
                <c:pt idx="143">
                  <c:v>44340</c:v>
                </c:pt>
                <c:pt idx="144">
                  <c:v>44341</c:v>
                </c:pt>
                <c:pt idx="145">
                  <c:v>44342</c:v>
                </c:pt>
                <c:pt idx="146">
                  <c:v>44343</c:v>
                </c:pt>
                <c:pt idx="147">
                  <c:v>44344</c:v>
                </c:pt>
                <c:pt idx="148">
                  <c:v>44347</c:v>
                </c:pt>
                <c:pt idx="149">
                  <c:v>44348</c:v>
                </c:pt>
                <c:pt idx="150">
                  <c:v>44349</c:v>
                </c:pt>
                <c:pt idx="151">
                  <c:v>44350</c:v>
                </c:pt>
                <c:pt idx="152">
                  <c:v>44351</c:v>
                </c:pt>
                <c:pt idx="153">
                  <c:v>44354</c:v>
                </c:pt>
                <c:pt idx="154">
                  <c:v>44355</c:v>
                </c:pt>
                <c:pt idx="155">
                  <c:v>44356</c:v>
                </c:pt>
                <c:pt idx="156">
                  <c:v>44357</c:v>
                </c:pt>
                <c:pt idx="157">
                  <c:v>44358</c:v>
                </c:pt>
                <c:pt idx="158">
                  <c:v>44361</c:v>
                </c:pt>
                <c:pt idx="159">
                  <c:v>44362</c:v>
                </c:pt>
                <c:pt idx="160">
                  <c:v>44363</c:v>
                </c:pt>
                <c:pt idx="161">
                  <c:v>44364</c:v>
                </c:pt>
                <c:pt idx="162">
                  <c:v>44365</c:v>
                </c:pt>
                <c:pt idx="163">
                  <c:v>44368</c:v>
                </c:pt>
                <c:pt idx="164">
                  <c:v>44369</c:v>
                </c:pt>
                <c:pt idx="165">
                  <c:v>44370</c:v>
                </c:pt>
                <c:pt idx="166">
                  <c:v>44371</c:v>
                </c:pt>
                <c:pt idx="167">
                  <c:v>44372</c:v>
                </c:pt>
                <c:pt idx="168">
                  <c:v>44375</c:v>
                </c:pt>
                <c:pt idx="169">
                  <c:v>44376</c:v>
                </c:pt>
                <c:pt idx="170">
                  <c:v>44377</c:v>
                </c:pt>
                <c:pt idx="171">
                  <c:v>44378</c:v>
                </c:pt>
                <c:pt idx="172">
                  <c:v>44379</c:v>
                </c:pt>
                <c:pt idx="173">
                  <c:v>44382</c:v>
                </c:pt>
                <c:pt idx="174">
                  <c:v>44383</c:v>
                </c:pt>
                <c:pt idx="175">
                  <c:v>44384</c:v>
                </c:pt>
                <c:pt idx="176">
                  <c:v>44385</c:v>
                </c:pt>
                <c:pt idx="177">
                  <c:v>44386</c:v>
                </c:pt>
                <c:pt idx="178">
                  <c:v>44389</c:v>
                </c:pt>
                <c:pt idx="179">
                  <c:v>44390</c:v>
                </c:pt>
                <c:pt idx="180">
                  <c:v>44391</c:v>
                </c:pt>
                <c:pt idx="181">
                  <c:v>44392</c:v>
                </c:pt>
                <c:pt idx="182">
                  <c:v>44393</c:v>
                </c:pt>
                <c:pt idx="183">
                  <c:v>44396</c:v>
                </c:pt>
                <c:pt idx="184">
                  <c:v>44397</c:v>
                </c:pt>
                <c:pt idx="185">
                  <c:v>44399</c:v>
                </c:pt>
                <c:pt idx="186">
                  <c:v>44400</c:v>
                </c:pt>
                <c:pt idx="187">
                  <c:v>44403</c:v>
                </c:pt>
                <c:pt idx="188">
                  <c:v>44404</c:v>
                </c:pt>
                <c:pt idx="189">
                  <c:v>44405</c:v>
                </c:pt>
                <c:pt idx="190">
                  <c:v>44406</c:v>
                </c:pt>
                <c:pt idx="191">
                  <c:v>44407</c:v>
                </c:pt>
                <c:pt idx="192">
                  <c:v>44410</c:v>
                </c:pt>
                <c:pt idx="193">
                  <c:v>44411</c:v>
                </c:pt>
                <c:pt idx="194">
                  <c:v>44412</c:v>
                </c:pt>
                <c:pt idx="195">
                  <c:v>44413</c:v>
                </c:pt>
                <c:pt idx="196">
                  <c:v>44414</c:v>
                </c:pt>
                <c:pt idx="197">
                  <c:v>44417</c:v>
                </c:pt>
                <c:pt idx="198">
                  <c:v>44418</c:v>
                </c:pt>
                <c:pt idx="199">
                  <c:v>44419</c:v>
                </c:pt>
                <c:pt idx="200">
                  <c:v>44420</c:v>
                </c:pt>
                <c:pt idx="201">
                  <c:v>44421</c:v>
                </c:pt>
                <c:pt idx="202">
                  <c:v>44424</c:v>
                </c:pt>
                <c:pt idx="203">
                  <c:v>44425</c:v>
                </c:pt>
                <c:pt idx="204">
                  <c:v>44426</c:v>
                </c:pt>
                <c:pt idx="205">
                  <c:v>44428</c:v>
                </c:pt>
                <c:pt idx="206">
                  <c:v>44431</c:v>
                </c:pt>
                <c:pt idx="207">
                  <c:v>44432</c:v>
                </c:pt>
                <c:pt idx="208">
                  <c:v>44433</c:v>
                </c:pt>
                <c:pt idx="209">
                  <c:v>44434</c:v>
                </c:pt>
                <c:pt idx="210">
                  <c:v>44435</c:v>
                </c:pt>
                <c:pt idx="211">
                  <c:v>44438</c:v>
                </c:pt>
                <c:pt idx="212">
                  <c:v>44439</c:v>
                </c:pt>
                <c:pt idx="213">
                  <c:v>44440</c:v>
                </c:pt>
                <c:pt idx="214">
                  <c:v>44441</c:v>
                </c:pt>
                <c:pt idx="215">
                  <c:v>44442</c:v>
                </c:pt>
                <c:pt idx="216">
                  <c:v>44445</c:v>
                </c:pt>
                <c:pt idx="217">
                  <c:v>44446</c:v>
                </c:pt>
                <c:pt idx="218">
                  <c:v>44447</c:v>
                </c:pt>
                <c:pt idx="219">
                  <c:v>44448</c:v>
                </c:pt>
                <c:pt idx="220">
                  <c:v>44452</c:v>
                </c:pt>
                <c:pt idx="221">
                  <c:v>44453</c:v>
                </c:pt>
                <c:pt idx="222">
                  <c:v>44454</c:v>
                </c:pt>
                <c:pt idx="223">
                  <c:v>44455</c:v>
                </c:pt>
                <c:pt idx="224">
                  <c:v>44456</c:v>
                </c:pt>
                <c:pt idx="225">
                  <c:v>44459</c:v>
                </c:pt>
                <c:pt idx="226">
                  <c:v>44460</c:v>
                </c:pt>
                <c:pt idx="227">
                  <c:v>44461</c:v>
                </c:pt>
                <c:pt idx="228">
                  <c:v>44462</c:v>
                </c:pt>
                <c:pt idx="229">
                  <c:v>44463</c:v>
                </c:pt>
                <c:pt idx="230">
                  <c:v>44466</c:v>
                </c:pt>
                <c:pt idx="231">
                  <c:v>44467</c:v>
                </c:pt>
                <c:pt idx="232">
                  <c:v>44468</c:v>
                </c:pt>
                <c:pt idx="233">
                  <c:v>44469</c:v>
                </c:pt>
                <c:pt idx="234">
                  <c:v>44470</c:v>
                </c:pt>
                <c:pt idx="235">
                  <c:v>44473</c:v>
                </c:pt>
                <c:pt idx="236">
                  <c:v>44474</c:v>
                </c:pt>
                <c:pt idx="237">
                  <c:v>44475</c:v>
                </c:pt>
                <c:pt idx="238">
                  <c:v>44476</c:v>
                </c:pt>
                <c:pt idx="239">
                  <c:v>44477</c:v>
                </c:pt>
                <c:pt idx="240">
                  <c:v>44480</c:v>
                </c:pt>
                <c:pt idx="241">
                  <c:v>44481</c:v>
                </c:pt>
                <c:pt idx="242">
                  <c:v>44482</c:v>
                </c:pt>
                <c:pt idx="243">
                  <c:v>44483</c:v>
                </c:pt>
                <c:pt idx="244">
                  <c:v>44487</c:v>
                </c:pt>
                <c:pt idx="245">
                  <c:v>44488</c:v>
                </c:pt>
                <c:pt idx="246">
                  <c:v>44489</c:v>
                </c:pt>
                <c:pt idx="247">
                  <c:v>44490</c:v>
                </c:pt>
                <c:pt idx="248">
                  <c:v>44491</c:v>
                </c:pt>
                <c:pt idx="249">
                  <c:v>44494</c:v>
                </c:pt>
                <c:pt idx="250">
                  <c:v>44495</c:v>
                </c:pt>
                <c:pt idx="251">
                  <c:v>44496</c:v>
                </c:pt>
                <c:pt idx="252">
                  <c:v>44497</c:v>
                </c:pt>
                <c:pt idx="253">
                  <c:v>44498</c:v>
                </c:pt>
                <c:pt idx="254">
                  <c:v>44501</c:v>
                </c:pt>
                <c:pt idx="255">
                  <c:v>44502</c:v>
                </c:pt>
                <c:pt idx="256">
                  <c:v>44503</c:v>
                </c:pt>
                <c:pt idx="257">
                  <c:v>44504</c:v>
                </c:pt>
                <c:pt idx="258">
                  <c:v>44508</c:v>
                </c:pt>
                <c:pt idx="259">
                  <c:v>44509</c:v>
                </c:pt>
                <c:pt idx="260">
                  <c:v>44510</c:v>
                </c:pt>
                <c:pt idx="261">
                  <c:v>44511</c:v>
                </c:pt>
                <c:pt idx="262">
                  <c:v>44512</c:v>
                </c:pt>
                <c:pt idx="263">
                  <c:v>44515</c:v>
                </c:pt>
                <c:pt idx="264">
                  <c:v>44516</c:v>
                </c:pt>
                <c:pt idx="265">
                  <c:v>44517</c:v>
                </c:pt>
                <c:pt idx="266">
                  <c:v>44518</c:v>
                </c:pt>
                <c:pt idx="267">
                  <c:v>44522</c:v>
                </c:pt>
                <c:pt idx="268">
                  <c:v>44523</c:v>
                </c:pt>
                <c:pt idx="269">
                  <c:v>44524</c:v>
                </c:pt>
                <c:pt idx="270">
                  <c:v>44525</c:v>
                </c:pt>
                <c:pt idx="271">
                  <c:v>44526</c:v>
                </c:pt>
                <c:pt idx="272">
                  <c:v>44529</c:v>
                </c:pt>
                <c:pt idx="273">
                  <c:v>44530</c:v>
                </c:pt>
                <c:pt idx="274">
                  <c:v>44531</c:v>
                </c:pt>
                <c:pt idx="275">
                  <c:v>44532</c:v>
                </c:pt>
                <c:pt idx="276">
                  <c:v>44533</c:v>
                </c:pt>
                <c:pt idx="277">
                  <c:v>44536</c:v>
                </c:pt>
                <c:pt idx="278">
                  <c:v>44537</c:v>
                </c:pt>
                <c:pt idx="279">
                  <c:v>44538</c:v>
                </c:pt>
                <c:pt idx="280">
                  <c:v>44539</c:v>
                </c:pt>
                <c:pt idx="281">
                  <c:v>44540</c:v>
                </c:pt>
                <c:pt idx="282">
                  <c:v>44543</c:v>
                </c:pt>
                <c:pt idx="283">
                  <c:v>44544</c:v>
                </c:pt>
                <c:pt idx="284">
                  <c:v>44545</c:v>
                </c:pt>
                <c:pt idx="285">
                  <c:v>44546</c:v>
                </c:pt>
                <c:pt idx="286">
                  <c:v>44547</c:v>
                </c:pt>
                <c:pt idx="287">
                  <c:v>44550</c:v>
                </c:pt>
                <c:pt idx="288">
                  <c:v>44551</c:v>
                </c:pt>
                <c:pt idx="289">
                  <c:v>44552</c:v>
                </c:pt>
                <c:pt idx="290">
                  <c:v>44553</c:v>
                </c:pt>
                <c:pt idx="291">
                  <c:v>44554</c:v>
                </c:pt>
                <c:pt idx="292">
                  <c:v>44557</c:v>
                </c:pt>
                <c:pt idx="293">
                  <c:v>44558</c:v>
                </c:pt>
                <c:pt idx="294">
                  <c:v>44559</c:v>
                </c:pt>
                <c:pt idx="295">
                  <c:v>44560</c:v>
                </c:pt>
                <c:pt idx="296">
                  <c:v>44561</c:v>
                </c:pt>
                <c:pt idx="297">
                  <c:v>44564</c:v>
                </c:pt>
                <c:pt idx="298">
                  <c:v>44565</c:v>
                </c:pt>
                <c:pt idx="299">
                  <c:v>44566</c:v>
                </c:pt>
                <c:pt idx="300">
                  <c:v>44567</c:v>
                </c:pt>
                <c:pt idx="301">
                  <c:v>44568</c:v>
                </c:pt>
                <c:pt idx="302">
                  <c:v>44571</c:v>
                </c:pt>
                <c:pt idx="303">
                  <c:v>44572</c:v>
                </c:pt>
                <c:pt idx="304">
                  <c:v>44573</c:v>
                </c:pt>
                <c:pt idx="305">
                  <c:v>44574</c:v>
                </c:pt>
                <c:pt idx="306">
                  <c:v>44575</c:v>
                </c:pt>
                <c:pt idx="307">
                  <c:v>44578</c:v>
                </c:pt>
                <c:pt idx="308">
                  <c:v>44579</c:v>
                </c:pt>
                <c:pt idx="309">
                  <c:v>44580</c:v>
                </c:pt>
                <c:pt idx="310">
                  <c:v>44581</c:v>
                </c:pt>
                <c:pt idx="311">
                  <c:v>44582</c:v>
                </c:pt>
                <c:pt idx="312">
                  <c:v>44585</c:v>
                </c:pt>
                <c:pt idx="313">
                  <c:v>44586</c:v>
                </c:pt>
                <c:pt idx="314">
                  <c:v>44588</c:v>
                </c:pt>
                <c:pt idx="315">
                  <c:v>44589</c:v>
                </c:pt>
                <c:pt idx="316">
                  <c:v>44592</c:v>
                </c:pt>
                <c:pt idx="317">
                  <c:v>44593</c:v>
                </c:pt>
                <c:pt idx="318">
                  <c:v>44594</c:v>
                </c:pt>
                <c:pt idx="319">
                  <c:v>44595</c:v>
                </c:pt>
                <c:pt idx="320">
                  <c:v>44596</c:v>
                </c:pt>
                <c:pt idx="321">
                  <c:v>44599</c:v>
                </c:pt>
                <c:pt idx="322">
                  <c:v>44600</c:v>
                </c:pt>
                <c:pt idx="323">
                  <c:v>44601</c:v>
                </c:pt>
                <c:pt idx="324">
                  <c:v>44602</c:v>
                </c:pt>
                <c:pt idx="325">
                  <c:v>44603</c:v>
                </c:pt>
                <c:pt idx="326">
                  <c:v>44606</c:v>
                </c:pt>
                <c:pt idx="327">
                  <c:v>44607</c:v>
                </c:pt>
                <c:pt idx="328">
                  <c:v>44608</c:v>
                </c:pt>
                <c:pt idx="329">
                  <c:v>44609</c:v>
                </c:pt>
                <c:pt idx="330">
                  <c:v>44610</c:v>
                </c:pt>
                <c:pt idx="331">
                  <c:v>44613</c:v>
                </c:pt>
                <c:pt idx="332">
                  <c:v>44614</c:v>
                </c:pt>
                <c:pt idx="333">
                  <c:v>44615</c:v>
                </c:pt>
                <c:pt idx="334">
                  <c:v>44616</c:v>
                </c:pt>
                <c:pt idx="335">
                  <c:v>44617</c:v>
                </c:pt>
                <c:pt idx="336">
                  <c:v>44620</c:v>
                </c:pt>
                <c:pt idx="337">
                  <c:v>44622</c:v>
                </c:pt>
                <c:pt idx="338">
                  <c:v>44623</c:v>
                </c:pt>
                <c:pt idx="339">
                  <c:v>44624</c:v>
                </c:pt>
                <c:pt idx="340">
                  <c:v>44627</c:v>
                </c:pt>
                <c:pt idx="341">
                  <c:v>44628</c:v>
                </c:pt>
                <c:pt idx="342">
                  <c:v>44629</c:v>
                </c:pt>
                <c:pt idx="343">
                  <c:v>44630</c:v>
                </c:pt>
                <c:pt idx="344">
                  <c:v>44631</c:v>
                </c:pt>
                <c:pt idx="345">
                  <c:v>44634</c:v>
                </c:pt>
                <c:pt idx="346">
                  <c:v>44635</c:v>
                </c:pt>
                <c:pt idx="347">
                  <c:v>44636</c:v>
                </c:pt>
                <c:pt idx="348">
                  <c:v>44637</c:v>
                </c:pt>
                <c:pt idx="349">
                  <c:v>44641</c:v>
                </c:pt>
                <c:pt idx="350">
                  <c:v>44642</c:v>
                </c:pt>
                <c:pt idx="351">
                  <c:v>44643</c:v>
                </c:pt>
                <c:pt idx="352">
                  <c:v>44644</c:v>
                </c:pt>
                <c:pt idx="353">
                  <c:v>44645</c:v>
                </c:pt>
                <c:pt idx="354">
                  <c:v>44648</c:v>
                </c:pt>
                <c:pt idx="355">
                  <c:v>44649</c:v>
                </c:pt>
                <c:pt idx="356">
                  <c:v>44650</c:v>
                </c:pt>
                <c:pt idx="357">
                  <c:v>44651</c:v>
                </c:pt>
                <c:pt idx="358">
                  <c:v>44652</c:v>
                </c:pt>
                <c:pt idx="359">
                  <c:v>44655</c:v>
                </c:pt>
                <c:pt idx="360">
                  <c:v>44656</c:v>
                </c:pt>
                <c:pt idx="361">
                  <c:v>44657</c:v>
                </c:pt>
                <c:pt idx="362">
                  <c:v>44658</c:v>
                </c:pt>
                <c:pt idx="363">
                  <c:v>44659</c:v>
                </c:pt>
                <c:pt idx="364">
                  <c:v>44662</c:v>
                </c:pt>
                <c:pt idx="365">
                  <c:v>44663</c:v>
                </c:pt>
                <c:pt idx="366">
                  <c:v>44664</c:v>
                </c:pt>
                <c:pt idx="367">
                  <c:v>44669</c:v>
                </c:pt>
                <c:pt idx="368">
                  <c:v>44670</c:v>
                </c:pt>
                <c:pt idx="369">
                  <c:v>44671</c:v>
                </c:pt>
                <c:pt idx="370">
                  <c:v>44672</c:v>
                </c:pt>
                <c:pt idx="371">
                  <c:v>44673</c:v>
                </c:pt>
                <c:pt idx="372">
                  <c:v>44676</c:v>
                </c:pt>
                <c:pt idx="373">
                  <c:v>44677</c:v>
                </c:pt>
                <c:pt idx="374">
                  <c:v>44678</c:v>
                </c:pt>
                <c:pt idx="375">
                  <c:v>44679</c:v>
                </c:pt>
                <c:pt idx="376">
                  <c:v>44680</c:v>
                </c:pt>
                <c:pt idx="377">
                  <c:v>44683</c:v>
                </c:pt>
                <c:pt idx="378">
                  <c:v>44685</c:v>
                </c:pt>
                <c:pt idx="379">
                  <c:v>44686</c:v>
                </c:pt>
                <c:pt idx="380">
                  <c:v>44687</c:v>
                </c:pt>
                <c:pt idx="381">
                  <c:v>44690</c:v>
                </c:pt>
                <c:pt idx="382">
                  <c:v>44691</c:v>
                </c:pt>
                <c:pt idx="383">
                  <c:v>44692</c:v>
                </c:pt>
                <c:pt idx="384">
                  <c:v>44693</c:v>
                </c:pt>
                <c:pt idx="385">
                  <c:v>44694</c:v>
                </c:pt>
                <c:pt idx="386">
                  <c:v>44697</c:v>
                </c:pt>
                <c:pt idx="387">
                  <c:v>44698</c:v>
                </c:pt>
                <c:pt idx="388">
                  <c:v>44699</c:v>
                </c:pt>
                <c:pt idx="389">
                  <c:v>44700</c:v>
                </c:pt>
                <c:pt idx="390">
                  <c:v>44701</c:v>
                </c:pt>
                <c:pt idx="391">
                  <c:v>44704</c:v>
                </c:pt>
                <c:pt idx="392">
                  <c:v>44705</c:v>
                </c:pt>
                <c:pt idx="393">
                  <c:v>44706</c:v>
                </c:pt>
                <c:pt idx="394">
                  <c:v>44707</c:v>
                </c:pt>
                <c:pt idx="395">
                  <c:v>44708</c:v>
                </c:pt>
                <c:pt idx="396">
                  <c:v>44711</c:v>
                </c:pt>
                <c:pt idx="397">
                  <c:v>44712</c:v>
                </c:pt>
                <c:pt idx="398">
                  <c:v>44713</c:v>
                </c:pt>
                <c:pt idx="399">
                  <c:v>44714</c:v>
                </c:pt>
                <c:pt idx="400">
                  <c:v>44715</c:v>
                </c:pt>
                <c:pt idx="401">
                  <c:v>44718</c:v>
                </c:pt>
                <c:pt idx="402">
                  <c:v>44719</c:v>
                </c:pt>
                <c:pt idx="403">
                  <c:v>44720</c:v>
                </c:pt>
                <c:pt idx="404">
                  <c:v>44721</c:v>
                </c:pt>
                <c:pt idx="405">
                  <c:v>44722</c:v>
                </c:pt>
                <c:pt idx="406">
                  <c:v>44725</c:v>
                </c:pt>
                <c:pt idx="407">
                  <c:v>44726</c:v>
                </c:pt>
                <c:pt idx="408">
                  <c:v>44727</c:v>
                </c:pt>
                <c:pt idx="409">
                  <c:v>44728</c:v>
                </c:pt>
                <c:pt idx="410">
                  <c:v>44729</c:v>
                </c:pt>
                <c:pt idx="411">
                  <c:v>44732</c:v>
                </c:pt>
                <c:pt idx="412">
                  <c:v>44733</c:v>
                </c:pt>
                <c:pt idx="413">
                  <c:v>44734</c:v>
                </c:pt>
                <c:pt idx="414">
                  <c:v>44735</c:v>
                </c:pt>
                <c:pt idx="415">
                  <c:v>44736</c:v>
                </c:pt>
                <c:pt idx="416">
                  <c:v>44739</c:v>
                </c:pt>
                <c:pt idx="417">
                  <c:v>44740</c:v>
                </c:pt>
                <c:pt idx="418">
                  <c:v>44741</c:v>
                </c:pt>
                <c:pt idx="419">
                  <c:v>44742</c:v>
                </c:pt>
                <c:pt idx="420">
                  <c:v>44743</c:v>
                </c:pt>
                <c:pt idx="421">
                  <c:v>44746</c:v>
                </c:pt>
                <c:pt idx="422">
                  <c:v>44747</c:v>
                </c:pt>
                <c:pt idx="423">
                  <c:v>44748</c:v>
                </c:pt>
                <c:pt idx="424">
                  <c:v>44749</c:v>
                </c:pt>
                <c:pt idx="425">
                  <c:v>44750</c:v>
                </c:pt>
                <c:pt idx="426">
                  <c:v>44753</c:v>
                </c:pt>
                <c:pt idx="427">
                  <c:v>44754</c:v>
                </c:pt>
                <c:pt idx="428">
                  <c:v>44755</c:v>
                </c:pt>
                <c:pt idx="429">
                  <c:v>44756</c:v>
                </c:pt>
                <c:pt idx="430">
                  <c:v>44757</c:v>
                </c:pt>
                <c:pt idx="431">
                  <c:v>44760</c:v>
                </c:pt>
                <c:pt idx="432">
                  <c:v>44761</c:v>
                </c:pt>
                <c:pt idx="433">
                  <c:v>44762</c:v>
                </c:pt>
                <c:pt idx="434">
                  <c:v>44763</c:v>
                </c:pt>
                <c:pt idx="435">
                  <c:v>44764</c:v>
                </c:pt>
                <c:pt idx="436">
                  <c:v>44767</c:v>
                </c:pt>
                <c:pt idx="437">
                  <c:v>44768</c:v>
                </c:pt>
                <c:pt idx="438">
                  <c:v>44769</c:v>
                </c:pt>
                <c:pt idx="439">
                  <c:v>44770</c:v>
                </c:pt>
                <c:pt idx="440">
                  <c:v>44771</c:v>
                </c:pt>
                <c:pt idx="441">
                  <c:v>44774</c:v>
                </c:pt>
                <c:pt idx="442">
                  <c:v>44775</c:v>
                </c:pt>
                <c:pt idx="443">
                  <c:v>44776</c:v>
                </c:pt>
                <c:pt idx="444">
                  <c:v>44777</c:v>
                </c:pt>
                <c:pt idx="445">
                  <c:v>44778</c:v>
                </c:pt>
                <c:pt idx="446">
                  <c:v>44781</c:v>
                </c:pt>
                <c:pt idx="447">
                  <c:v>44783</c:v>
                </c:pt>
                <c:pt idx="448">
                  <c:v>44784</c:v>
                </c:pt>
                <c:pt idx="449">
                  <c:v>44785</c:v>
                </c:pt>
                <c:pt idx="450">
                  <c:v>44789</c:v>
                </c:pt>
                <c:pt idx="451">
                  <c:v>44790</c:v>
                </c:pt>
                <c:pt idx="452">
                  <c:v>44791</c:v>
                </c:pt>
                <c:pt idx="453">
                  <c:v>44792</c:v>
                </c:pt>
                <c:pt idx="454">
                  <c:v>44795</c:v>
                </c:pt>
                <c:pt idx="455">
                  <c:v>44796</c:v>
                </c:pt>
                <c:pt idx="456">
                  <c:v>44797</c:v>
                </c:pt>
                <c:pt idx="457">
                  <c:v>44798</c:v>
                </c:pt>
                <c:pt idx="458">
                  <c:v>44799</c:v>
                </c:pt>
                <c:pt idx="459">
                  <c:v>44802</c:v>
                </c:pt>
                <c:pt idx="460">
                  <c:v>44803</c:v>
                </c:pt>
                <c:pt idx="461">
                  <c:v>44805</c:v>
                </c:pt>
                <c:pt idx="462">
                  <c:v>44806</c:v>
                </c:pt>
                <c:pt idx="463">
                  <c:v>44809</c:v>
                </c:pt>
                <c:pt idx="464">
                  <c:v>44810</c:v>
                </c:pt>
                <c:pt idx="465">
                  <c:v>44811</c:v>
                </c:pt>
                <c:pt idx="466">
                  <c:v>44812</c:v>
                </c:pt>
                <c:pt idx="467">
                  <c:v>44813</c:v>
                </c:pt>
                <c:pt idx="468">
                  <c:v>44816</c:v>
                </c:pt>
                <c:pt idx="469">
                  <c:v>44817</c:v>
                </c:pt>
                <c:pt idx="470">
                  <c:v>44818</c:v>
                </c:pt>
                <c:pt idx="471">
                  <c:v>44819</c:v>
                </c:pt>
                <c:pt idx="472">
                  <c:v>44820</c:v>
                </c:pt>
                <c:pt idx="473">
                  <c:v>44823</c:v>
                </c:pt>
                <c:pt idx="474">
                  <c:v>44824</c:v>
                </c:pt>
                <c:pt idx="475">
                  <c:v>44825</c:v>
                </c:pt>
                <c:pt idx="476">
                  <c:v>44826</c:v>
                </c:pt>
                <c:pt idx="477">
                  <c:v>44827</c:v>
                </c:pt>
                <c:pt idx="478">
                  <c:v>44830</c:v>
                </c:pt>
                <c:pt idx="479">
                  <c:v>44831</c:v>
                </c:pt>
                <c:pt idx="480">
                  <c:v>44832</c:v>
                </c:pt>
                <c:pt idx="481">
                  <c:v>44833</c:v>
                </c:pt>
                <c:pt idx="482">
                  <c:v>44834</c:v>
                </c:pt>
                <c:pt idx="483">
                  <c:v>44837</c:v>
                </c:pt>
                <c:pt idx="484">
                  <c:v>44838</c:v>
                </c:pt>
                <c:pt idx="485">
                  <c:v>44840</c:v>
                </c:pt>
                <c:pt idx="486">
                  <c:v>44841</c:v>
                </c:pt>
                <c:pt idx="487">
                  <c:v>44844</c:v>
                </c:pt>
                <c:pt idx="488">
                  <c:v>44845</c:v>
                </c:pt>
                <c:pt idx="489">
                  <c:v>44846</c:v>
                </c:pt>
                <c:pt idx="490">
                  <c:v>44847</c:v>
                </c:pt>
                <c:pt idx="491">
                  <c:v>44848</c:v>
                </c:pt>
                <c:pt idx="492">
                  <c:v>44851</c:v>
                </c:pt>
                <c:pt idx="493">
                  <c:v>44852</c:v>
                </c:pt>
                <c:pt idx="494">
                  <c:v>44853</c:v>
                </c:pt>
                <c:pt idx="495">
                  <c:v>44854</c:v>
                </c:pt>
                <c:pt idx="496">
                  <c:v>44855</c:v>
                </c:pt>
                <c:pt idx="497">
                  <c:v>44858</c:v>
                </c:pt>
                <c:pt idx="498">
                  <c:v>44859</c:v>
                </c:pt>
                <c:pt idx="499">
                  <c:v>44861</c:v>
                </c:pt>
                <c:pt idx="500">
                  <c:v>44862</c:v>
                </c:pt>
                <c:pt idx="501">
                  <c:v>44865</c:v>
                </c:pt>
                <c:pt idx="502">
                  <c:v>44866</c:v>
                </c:pt>
                <c:pt idx="503">
                  <c:v>44867</c:v>
                </c:pt>
              </c:numCache>
            </c:numRef>
          </c:xVal>
          <c:yVal>
            <c:numRef>
              <c:f>'SENSEX DATA'!$C$2:$C$505</c:f>
              <c:numCache>
                <c:formatCode>#,##0.00</c:formatCode>
                <c:ptCount val="504"/>
                <c:pt idx="0">
                  <c:v>40558.49</c:v>
                </c:pt>
                <c:pt idx="1">
                  <c:v>40685.5</c:v>
                </c:pt>
                <c:pt idx="2">
                  <c:v>40145.5</c:v>
                </c:pt>
                <c:pt idx="3">
                  <c:v>40522.1</c:v>
                </c:pt>
                <c:pt idx="4">
                  <c:v>39922.46</c:v>
                </c:pt>
                <c:pt idx="5">
                  <c:v>39749.85</c:v>
                </c:pt>
                <c:pt idx="6">
                  <c:v>39614.07</c:v>
                </c:pt>
                <c:pt idx="7">
                  <c:v>39757.58</c:v>
                </c:pt>
                <c:pt idx="8">
                  <c:v>40261.129999999997</c:v>
                </c:pt>
                <c:pt idx="9">
                  <c:v>40616.14</c:v>
                </c:pt>
                <c:pt idx="10">
                  <c:v>41340.160000000003</c:v>
                </c:pt>
                <c:pt idx="11">
                  <c:v>41893.06</c:v>
                </c:pt>
                <c:pt idx="12">
                  <c:v>42597.43</c:v>
                </c:pt>
                <c:pt idx="13">
                  <c:v>43277.65</c:v>
                </c:pt>
                <c:pt idx="14">
                  <c:v>43593.67</c:v>
                </c:pt>
                <c:pt idx="15">
                  <c:v>43357.19</c:v>
                </c:pt>
                <c:pt idx="16">
                  <c:v>43443</c:v>
                </c:pt>
                <c:pt idx="17">
                  <c:v>43637.98</c:v>
                </c:pt>
                <c:pt idx="18">
                  <c:v>43952.71</c:v>
                </c:pt>
                <c:pt idx="19">
                  <c:v>44180.05</c:v>
                </c:pt>
                <c:pt idx="20">
                  <c:v>43599.96</c:v>
                </c:pt>
                <c:pt idx="21">
                  <c:v>43882.25</c:v>
                </c:pt>
                <c:pt idx="22">
                  <c:v>44077.15</c:v>
                </c:pt>
                <c:pt idx="23">
                  <c:v>44523.02</c:v>
                </c:pt>
                <c:pt idx="24">
                  <c:v>43828.1</c:v>
                </c:pt>
                <c:pt idx="25">
                  <c:v>44259.74</c:v>
                </c:pt>
                <c:pt idx="26">
                  <c:v>44149.72</c:v>
                </c:pt>
                <c:pt idx="27">
                  <c:v>44655.44</c:v>
                </c:pt>
                <c:pt idx="28">
                  <c:v>44618.04</c:v>
                </c:pt>
                <c:pt idx="29">
                  <c:v>44632.65</c:v>
                </c:pt>
                <c:pt idx="30">
                  <c:v>45079.55</c:v>
                </c:pt>
                <c:pt idx="31">
                  <c:v>45426.97</c:v>
                </c:pt>
                <c:pt idx="32">
                  <c:v>45608.51</c:v>
                </c:pt>
                <c:pt idx="33">
                  <c:v>46103.5</c:v>
                </c:pt>
                <c:pt idx="34">
                  <c:v>45959.88</c:v>
                </c:pt>
                <c:pt idx="35">
                  <c:v>46099.01</c:v>
                </c:pt>
                <c:pt idx="36">
                  <c:v>46253.46</c:v>
                </c:pt>
                <c:pt idx="37">
                  <c:v>46263.17</c:v>
                </c:pt>
                <c:pt idx="38">
                  <c:v>46666.46</c:v>
                </c:pt>
                <c:pt idx="39">
                  <c:v>46890.34</c:v>
                </c:pt>
                <c:pt idx="40">
                  <c:v>46960.69</c:v>
                </c:pt>
                <c:pt idx="41">
                  <c:v>45553.96</c:v>
                </c:pt>
                <c:pt idx="42">
                  <c:v>46006.69</c:v>
                </c:pt>
                <c:pt idx="43">
                  <c:v>46444.18</c:v>
                </c:pt>
                <c:pt idx="44">
                  <c:v>46973.54</c:v>
                </c:pt>
                <c:pt idx="45">
                  <c:v>47353.75</c:v>
                </c:pt>
                <c:pt idx="46">
                  <c:v>47613.08</c:v>
                </c:pt>
                <c:pt idx="47">
                  <c:v>47746.22</c:v>
                </c:pt>
                <c:pt idx="48">
                  <c:v>47751.33</c:v>
                </c:pt>
                <c:pt idx="49">
                  <c:v>47868.98</c:v>
                </c:pt>
                <c:pt idx="50">
                  <c:v>48176.800000000003</c:v>
                </c:pt>
                <c:pt idx="51">
                  <c:v>48437.78</c:v>
                </c:pt>
                <c:pt idx="52">
                  <c:v>48174.06</c:v>
                </c:pt>
                <c:pt idx="53">
                  <c:v>48093.32</c:v>
                </c:pt>
                <c:pt idx="54">
                  <c:v>48782.51</c:v>
                </c:pt>
                <c:pt idx="55">
                  <c:v>49269.32</c:v>
                </c:pt>
                <c:pt idx="56">
                  <c:v>49517.11</c:v>
                </c:pt>
                <c:pt idx="57">
                  <c:v>49492.32</c:v>
                </c:pt>
                <c:pt idx="58">
                  <c:v>49584.160000000003</c:v>
                </c:pt>
                <c:pt idx="59">
                  <c:v>49034.67</c:v>
                </c:pt>
                <c:pt idx="60">
                  <c:v>48564.27</c:v>
                </c:pt>
                <c:pt idx="61">
                  <c:v>49398.29</c:v>
                </c:pt>
                <c:pt idx="62">
                  <c:v>49792.12</c:v>
                </c:pt>
                <c:pt idx="63">
                  <c:v>49624.76</c:v>
                </c:pt>
                <c:pt idx="64">
                  <c:v>48878.54</c:v>
                </c:pt>
                <c:pt idx="65">
                  <c:v>48347.59</c:v>
                </c:pt>
                <c:pt idx="66">
                  <c:v>47409.93</c:v>
                </c:pt>
                <c:pt idx="67">
                  <c:v>46874.36</c:v>
                </c:pt>
                <c:pt idx="68">
                  <c:v>46285.77</c:v>
                </c:pt>
                <c:pt idx="69">
                  <c:v>48600.61</c:v>
                </c:pt>
                <c:pt idx="70">
                  <c:v>49797.72</c:v>
                </c:pt>
                <c:pt idx="71">
                  <c:v>50255.75</c:v>
                </c:pt>
                <c:pt idx="72">
                  <c:v>50614.29</c:v>
                </c:pt>
                <c:pt idx="73">
                  <c:v>50731.63</c:v>
                </c:pt>
                <c:pt idx="74">
                  <c:v>51348.77</c:v>
                </c:pt>
                <c:pt idx="75">
                  <c:v>51329.08</c:v>
                </c:pt>
                <c:pt idx="76">
                  <c:v>51309.39</c:v>
                </c:pt>
                <c:pt idx="77">
                  <c:v>51531.519999999997</c:v>
                </c:pt>
                <c:pt idx="78">
                  <c:v>51544.3</c:v>
                </c:pt>
                <c:pt idx="79">
                  <c:v>52154.13</c:v>
                </c:pt>
                <c:pt idx="80">
                  <c:v>52104.17</c:v>
                </c:pt>
                <c:pt idx="81">
                  <c:v>51703.83</c:v>
                </c:pt>
                <c:pt idx="82">
                  <c:v>51324.69</c:v>
                </c:pt>
                <c:pt idx="83">
                  <c:v>50889.760000000002</c:v>
                </c:pt>
                <c:pt idx="84">
                  <c:v>49744.32</c:v>
                </c:pt>
                <c:pt idx="85">
                  <c:v>49751.41</c:v>
                </c:pt>
                <c:pt idx="86">
                  <c:v>50781.69</c:v>
                </c:pt>
                <c:pt idx="87">
                  <c:v>51039.31</c:v>
                </c:pt>
                <c:pt idx="88">
                  <c:v>49099.99</c:v>
                </c:pt>
                <c:pt idx="89">
                  <c:v>49849.84</c:v>
                </c:pt>
                <c:pt idx="90">
                  <c:v>50296.89</c:v>
                </c:pt>
                <c:pt idx="91">
                  <c:v>51444.65</c:v>
                </c:pt>
                <c:pt idx="92">
                  <c:v>50846.080000000002</c:v>
                </c:pt>
                <c:pt idx="93">
                  <c:v>50405.32</c:v>
                </c:pt>
                <c:pt idx="94">
                  <c:v>50441.07</c:v>
                </c:pt>
                <c:pt idx="95">
                  <c:v>51025.48</c:v>
                </c:pt>
                <c:pt idx="96">
                  <c:v>51279.51</c:v>
                </c:pt>
                <c:pt idx="97">
                  <c:v>50792.08</c:v>
                </c:pt>
                <c:pt idx="98">
                  <c:v>50395.08</c:v>
                </c:pt>
                <c:pt idx="99">
                  <c:v>50363.96</c:v>
                </c:pt>
                <c:pt idx="100">
                  <c:v>49801.62</c:v>
                </c:pt>
                <c:pt idx="101">
                  <c:v>49216.52</c:v>
                </c:pt>
                <c:pt idx="102">
                  <c:v>49858.239999999998</c:v>
                </c:pt>
                <c:pt idx="103">
                  <c:v>49771.29</c:v>
                </c:pt>
                <c:pt idx="104">
                  <c:v>50051.44</c:v>
                </c:pt>
                <c:pt idx="105">
                  <c:v>49180.31</c:v>
                </c:pt>
                <c:pt idx="106">
                  <c:v>48440.12</c:v>
                </c:pt>
                <c:pt idx="107">
                  <c:v>49008.5</c:v>
                </c:pt>
                <c:pt idx="108">
                  <c:v>50136.58</c:v>
                </c:pt>
                <c:pt idx="109">
                  <c:v>49509.15</c:v>
                </c:pt>
                <c:pt idx="110">
                  <c:v>50029.83</c:v>
                </c:pt>
                <c:pt idx="111">
                  <c:v>49159.32</c:v>
                </c:pt>
                <c:pt idx="112">
                  <c:v>49201.39</c:v>
                </c:pt>
                <c:pt idx="113">
                  <c:v>49661.760000000002</c:v>
                </c:pt>
                <c:pt idx="114">
                  <c:v>49746.21</c:v>
                </c:pt>
                <c:pt idx="115">
                  <c:v>49591.32</c:v>
                </c:pt>
                <c:pt idx="116">
                  <c:v>47883.38</c:v>
                </c:pt>
                <c:pt idx="117">
                  <c:v>48544.06</c:v>
                </c:pt>
                <c:pt idx="118">
                  <c:v>48803.68</c:v>
                </c:pt>
                <c:pt idx="119">
                  <c:v>48832.03</c:v>
                </c:pt>
                <c:pt idx="120">
                  <c:v>47949.42</c:v>
                </c:pt>
                <c:pt idx="121">
                  <c:v>47705.8</c:v>
                </c:pt>
                <c:pt idx="122">
                  <c:v>48080.67</c:v>
                </c:pt>
                <c:pt idx="123">
                  <c:v>47878.45</c:v>
                </c:pt>
                <c:pt idx="124">
                  <c:v>48386.51</c:v>
                </c:pt>
                <c:pt idx="125">
                  <c:v>48944.14</c:v>
                </c:pt>
                <c:pt idx="126">
                  <c:v>49733.84</c:v>
                </c:pt>
                <c:pt idx="127">
                  <c:v>49765.94</c:v>
                </c:pt>
                <c:pt idx="128">
                  <c:v>48782.36</c:v>
                </c:pt>
                <c:pt idx="129">
                  <c:v>48718.52</c:v>
                </c:pt>
                <c:pt idx="130">
                  <c:v>48253.51</c:v>
                </c:pt>
                <c:pt idx="131">
                  <c:v>48677.55</c:v>
                </c:pt>
                <c:pt idx="132">
                  <c:v>48949.760000000002</c:v>
                </c:pt>
                <c:pt idx="133">
                  <c:v>49206.47</c:v>
                </c:pt>
                <c:pt idx="134">
                  <c:v>49502.41</c:v>
                </c:pt>
                <c:pt idx="135">
                  <c:v>49161.81</c:v>
                </c:pt>
                <c:pt idx="136">
                  <c:v>48690.8</c:v>
                </c:pt>
                <c:pt idx="137">
                  <c:v>48732.55</c:v>
                </c:pt>
                <c:pt idx="138">
                  <c:v>49580.73</c:v>
                </c:pt>
                <c:pt idx="139">
                  <c:v>50193.33</c:v>
                </c:pt>
                <c:pt idx="140">
                  <c:v>49902.64</c:v>
                </c:pt>
                <c:pt idx="141">
                  <c:v>49564.86</c:v>
                </c:pt>
                <c:pt idx="142">
                  <c:v>50540.480000000003</c:v>
                </c:pt>
                <c:pt idx="143">
                  <c:v>50651.9</c:v>
                </c:pt>
                <c:pt idx="144">
                  <c:v>50637.53</c:v>
                </c:pt>
                <c:pt idx="145">
                  <c:v>51017.52</c:v>
                </c:pt>
                <c:pt idx="146">
                  <c:v>51115.22</c:v>
                </c:pt>
                <c:pt idx="147">
                  <c:v>51422.879999999997</c:v>
                </c:pt>
                <c:pt idx="148">
                  <c:v>51937.440000000002</c:v>
                </c:pt>
                <c:pt idx="149">
                  <c:v>51934.879999999997</c:v>
                </c:pt>
                <c:pt idx="150">
                  <c:v>51849.48</c:v>
                </c:pt>
                <c:pt idx="151">
                  <c:v>52232.43</c:v>
                </c:pt>
                <c:pt idx="152">
                  <c:v>52100.05</c:v>
                </c:pt>
                <c:pt idx="153">
                  <c:v>52328.51</c:v>
                </c:pt>
                <c:pt idx="154">
                  <c:v>52275.57</c:v>
                </c:pt>
                <c:pt idx="155">
                  <c:v>51941.64</c:v>
                </c:pt>
                <c:pt idx="156">
                  <c:v>52300.47</c:v>
                </c:pt>
                <c:pt idx="157">
                  <c:v>52474.76</c:v>
                </c:pt>
                <c:pt idx="158">
                  <c:v>52551.53</c:v>
                </c:pt>
                <c:pt idx="159">
                  <c:v>52773.05</c:v>
                </c:pt>
                <c:pt idx="160">
                  <c:v>52501.98</c:v>
                </c:pt>
                <c:pt idx="161">
                  <c:v>52323.33</c:v>
                </c:pt>
                <c:pt idx="162">
                  <c:v>52344.45</c:v>
                </c:pt>
                <c:pt idx="163">
                  <c:v>52574.46</c:v>
                </c:pt>
                <c:pt idx="164">
                  <c:v>52588.71</c:v>
                </c:pt>
                <c:pt idx="165">
                  <c:v>52306.080000000002</c:v>
                </c:pt>
                <c:pt idx="166">
                  <c:v>52699</c:v>
                </c:pt>
                <c:pt idx="167">
                  <c:v>52925.04</c:v>
                </c:pt>
                <c:pt idx="168">
                  <c:v>52735.59</c:v>
                </c:pt>
                <c:pt idx="169">
                  <c:v>52549.66</c:v>
                </c:pt>
                <c:pt idx="170">
                  <c:v>52482.71</c:v>
                </c:pt>
                <c:pt idx="171">
                  <c:v>52318.6</c:v>
                </c:pt>
                <c:pt idx="172">
                  <c:v>52484.67</c:v>
                </c:pt>
                <c:pt idx="173">
                  <c:v>52880</c:v>
                </c:pt>
                <c:pt idx="174">
                  <c:v>52861.18</c:v>
                </c:pt>
                <c:pt idx="175">
                  <c:v>53054.76</c:v>
                </c:pt>
                <c:pt idx="176">
                  <c:v>52568.94</c:v>
                </c:pt>
                <c:pt idx="177">
                  <c:v>52386.19</c:v>
                </c:pt>
                <c:pt idx="178">
                  <c:v>52372.69</c:v>
                </c:pt>
                <c:pt idx="179">
                  <c:v>52769.73</c:v>
                </c:pt>
                <c:pt idx="180">
                  <c:v>52904.05</c:v>
                </c:pt>
                <c:pt idx="181">
                  <c:v>53158.85</c:v>
                </c:pt>
                <c:pt idx="182">
                  <c:v>53140.06</c:v>
                </c:pt>
                <c:pt idx="183">
                  <c:v>52553.4</c:v>
                </c:pt>
                <c:pt idx="184">
                  <c:v>52198.51</c:v>
                </c:pt>
                <c:pt idx="185">
                  <c:v>52837.21</c:v>
                </c:pt>
                <c:pt idx="186">
                  <c:v>52975.8</c:v>
                </c:pt>
                <c:pt idx="187">
                  <c:v>52852.27</c:v>
                </c:pt>
                <c:pt idx="188">
                  <c:v>52578.76</c:v>
                </c:pt>
                <c:pt idx="189">
                  <c:v>52443.71</c:v>
                </c:pt>
                <c:pt idx="190">
                  <c:v>52653.07</c:v>
                </c:pt>
                <c:pt idx="191">
                  <c:v>52586.84</c:v>
                </c:pt>
                <c:pt idx="192">
                  <c:v>52950.63</c:v>
                </c:pt>
                <c:pt idx="193">
                  <c:v>53823.360000000001</c:v>
                </c:pt>
                <c:pt idx="194">
                  <c:v>54369.77</c:v>
                </c:pt>
                <c:pt idx="195">
                  <c:v>54492.84</c:v>
                </c:pt>
                <c:pt idx="196">
                  <c:v>54277.72</c:v>
                </c:pt>
                <c:pt idx="197">
                  <c:v>54402.85</c:v>
                </c:pt>
                <c:pt idx="198">
                  <c:v>54554.66</c:v>
                </c:pt>
                <c:pt idx="199">
                  <c:v>54525.93</c:v>
                </c:pt>
                <c:pt idx="200">
                  <c:v>54843.98</c:v>
                </c:pt>
                <c:pt idx="201">
                  <c:v>55437.29</c:v>
                </c:pt>
                <c:pt idx="202">
                  <c:v>55582.58</c:v>
                </c:pt>
                <c:pt idx="203">
                  <c:v>55792.27</c:v>
                </c:pt>
                <c:pt idx="204">
                  <c:v>55629.49</c:v>
                </c:pt>
                <c:pt idx="205">
                  <c:v>55329.32</c:v>
                </c:pt>
                <c:pt idx="206">
                  <c:v>55555.79</c:v>
                </c:pt>
                <c:pt idx="207">
                  <c:v>55958.98</c:v>
                </c:pt>
                <c:pt idx="208">
                  <c:v>55944.21</c:v>
                </c:pt>
                <c:pt idx="209">
                  <c:v>55949.1</c:v>
                </c:pt>
                <c:pt idx="210">
                  <c:v>56124.72</c:v>
                </c:pt>
                <c:pt idx="211">
                  <c:v>56889.760000000002</c:v>
                </c:pt>
                <c:pt idx="212">
                  <c:v>57552.39</c:v>
                </c:pt>
                <c:pt idx="213">
                  <c:v>57338.21</c:v>
                </c:pt>
                <c:pt idx="214">
                  <c:v>57852.54</c:v>
                </c:pt>
                <c:pt idx="215">
                  <c:v>58129.95</c:v>
                </c:pt>
                <c:pt idx="216">
                  <c:v>58296.91</c:v>
                </c:pt>
                <c:pt idx="217">
                  <c:v>58279.48</c:v>
                </c:pt>
                <c:pt idx="218">
                  <c:v>58250.26</c:v>
                </c:pt>
                <c:pt idx="219">
                  <c:v>58305.07</c:v>
                </c:pt>
                <c:pt idx="220">
                  <c:v>58177.760000000002</c:v>
                </c:pt>
                <c:pt idx="221">
                  <c:v>58247.09</c:v>
                </c:pt>
                <c:pt idx="222">
                  <c:v>58723.199999999997</c:v>
                </c:pt>
                <c:pt idx="223">
                  <c:v>59141.16</c:v>
                </c:pt>
                <c:pt idx="224">
                  <c:v>59015.89</c:v>
                </c:pt>
                <c:pt idx="225">
                  <c:v>58490.93</c:v>
                </c:pt>
                <c:pt idx="226">
                  <c:v>59005.27</c:v>
                </c:pt>
                <c:pt idx="227">
                  <c:v>58927.33</c:v>
                </c:pt>
                <c:pt idx="228">
                  <c:v>59885.36</c:v>
                </c:pt>
                <c:pt idx="229">
                  <c:v>60048.47</c:v>
                </c:pt>
                <c:pt idx="230">
                  <c:v>60077.88</c:v>
                </c:pt>
                <c:pt idx="231">
                  <c:v>59667.6</c:v>
                </c:pt>
                <c:pt idx="232">
                  <c:v>59413.27</c:v>
                </c:pt>
                <c:pt idx="233">
                  <c:v>59126.36</c:v>
                </c:pt>
                <c:pt idx="234">
                  <c:v>58765.58</c:v>
                </c:pt>
                <c:pt idx="235">
                  <c:v>59299.32</c:v>
                </c:pt>
                <c:pt idx="236">
                  <c:v>59744.88</c:v>
                </c:pt>
                <c:pt idx="237">
                  <c:v>59189.73</c:v>
                </c:pt>
                <c:pt idx="238">
                  <c:v>59677.83</c:v>
                </c:pt>
                <c:pt idx="239">
                  <c:v>60059.06</c:v>
                </c:pt>
                <c:pt idx="240">
                  <c:v>60135.78</c:v>
                </c:pt>
                <c:pt idx="241">
                  <c:v>60284.31</c:v>
                </c:pt>
                <c:pt idx="242">
                  <c:v>60737.05</c:v>
                </c:pt>
                <c:pt idx="243">
                  <c:v>61305.95</c:v>
                </c:pt>
                <c:pt idx="244">
                  <c:v>61765.59</c:v>
                </c:pt>
                <c:pt idx="245">
                  <c:v>61716.05</c:v>
                </c:pt>
                <c:pt idx="246">
                  <c:v>61259.96</c:v>
                </c:pt>
                <c:pt idx="247">
                  <c:v>60923.5</c:v>
                </c:pt>
                <c:pt idx="248">
                  <c:v>60821.62</c:v>
                </c:pt>
                <c:pt idx="249">
                  <c:v>60967.05</c:v>
                </c:pt>
                <c:pt idx="250">
                  <c:v>61350.26</c:v>
                </c:pt>
                <c:pt idx="251">
                  <c:v>61143.33</c:v>
                </c:pt>
                <c:pt idx="252">
                  <c:v>59984.7</c:v>
                </c:pt>
                <c:pt idx="253">
                  <c:v>59306.93</c:v>
                </c:pt>
                <c:pt idx="254">
                  <c:v>60138.46</c:v>
                </c:pt>
                <c:pt idx="255">
                  <c:v>60029.06</c:v>
                </c:pt>
                <c:pt idx="256">
                  <c:v>59771.92</c:v>
                </c:pt>
                <c:pt idx="257">
                  <c:v>60067.62</c:v>
                </c:pt>
                <c:pt idx="258">
                  <c:v>60545.61</c:v>
                </c:pt>
                <c:pt idx="259">
                  <c:v>60433.45</c:v>
                </c:pt>
                <c:pt idx="260">
                  <c:v>60352.82</c:v>
                </c:pt>
                <c:pt idx="261">
                  <c:v>59919.69</c:v>
                </c:pt>
                <c:pt idx="262">
                  <c:v>60686.69</c:v>
                </c:pt>
                <c:pt idx="263">
                  <c:v>60718.71</c:v>
                </c:pt>
                <c:pt idx="264">
                  <c:v>60322.37</c:v>
                </c:pt>
                <c:pt idx="265">
                  <c:v>60008.33</c:v>
                </c:pt>
                <c:pt idx="266">
                  <c:v>59636.01</c:v>
                </c:pt>
                <c:pt idx="267">
                  <c:v>58465.89</c:v>
                </c:pt>
                <c:pt idx="268">
                  <c:v>58664.33</c:v>
                </c:pt>
                <c:pt idx="269">
                  <c:v>58340.99</c:v>
                </c:pt>
                <c:pt idx="270">
                  <c:v>58795.09</c:v>
                </c:pt>
                <c:pt idx="271">
                  <c:v>57107.15</c:v>
                </c:pt>
                <c:pt idx="272">
                  <c:v>57260.58</c:v>
                </c:pt>
                <c:pt idx="273">
                  <c:v>57064.87</c:v>
                </c:pt>
                <c:pt idx="274">
                  <c:v>57684.79</c:v>
                </c:pt>
                <c:pt idx="275">
                  <c:v>58461.29</c:v>
                </c:pt>
                <c:pt idx="276">
                  <c:v>57696.46</c:v>
                </c:pt>
                <c:pt idx="277">
                  <c:v>56747.14</c:v>
                </c:pt>
                <c:pt idx="278">
                  <c:v>57633.65</c:v>
                </c:pt>
                <c:pt idx="279">
                  <c:v>58649.68</c:v>
                </c:pt>
                <c:pt idx="280">
                  <c:v>58807.13</c:v>
                </c:pt>
                <c:pt idx="281">
                  <c:v>58786.67</c:v>
                </c:pt>
                <c:pt idx="282">
                  <c:v>58283.42</c:v>
                </c:pt>
                <c:pt idx="283">
                  <c:v>58117.09</c:v>
                </c:pt>
                <c:pt idx="284">
                  <c:v>57788.03</c:v>
                </c:pt>
                <c:pt idx="285">
                  <c:v>57901.14</c:v>
                </c:pt>
                <c:pt idx="286">
                  <c:v>57011.74</c:v>
                </c:pt>
                <c:pt idx="287">
                  <c:v>55822.01</c:v>
                </c:pt>
                <c:pt idx="288">
                  <c:v>56319.01</c:v>
                </c:pt>
                <c:pt idx="289">
                  <c:v>56930.559999999998</c:v>
                </c:pt>
                <c:pt idx="290">
                  <c:v>57315.28</c:v>
                </c:pt>
                <c:pt idx="291">
                  <c:v>57124.31</c:v>
                </c:pt>
                <c:pt idx="292">
                  <c:v>57420.24</c:v>
                </c:pt>
                <c:pt idx="293">
                  <c:v>57897.48</c:v>
                </c:pt>
                <c:pt idx="294">
                  <c:v>57806.49</c:v>
                </c:pt>
                <c:pt idx="295">
                  <c:v>57794.32</c:v>
                </c:pt>
                <c:pt idx="296">
                  <c:v>58253.82</c:v>
                </c:pt>
                <c:pt idx="297">
                  <c:v>59183.22</c:v>
                </c:pt>
                <c:pt idx="298">
                  <c:v>59855.93</c:v>
                </c:pt>
                <c:pt idx="299">
                  <c:v>60223.15</c:v>
                </c:pt>
                <c:pt idx="300">
                  <c:v>59601.84</c:v>
                </c:pt>
                <c:pt idx="301">
                  <c:v>59744.65</c:v>
                </c:pt>
                <c:pt idx="302">
                  <c:v>60395.63</c:v>
                </c:pt>
                <c:pt idx="303">
                  <c:v>60616.89</c:v>
                </c:pt>
                <c:pt idx="304">
                  <c:v>61150.04</c:v>
                </c:pt>
                <c:pt idx="305">
                  <c:v>61235.3</c:v>
                </c:pt>
                <c:pt idx="306">
                  <c:v>61223.03</c:v>
                </c:pt>
                <c:pt idx="307">
                  <c:v>61308.91</c:v>
                </c:pt>
                <c:pt idx="308">
                  <c:v>60754.86</c:v>
                </c:pt>
                <c:pt idx="309">
                  <c:v>60098.82</c:v>
                </c:pt>
                <c:pt idx="310">
                  <c:v>59464.62</c:v>
                </c:pt>
                <c:pt idx="311">
                  <c:v>59037.18</c:v>
                </c:pt>
                <c:pt idx="312">
                  <c:v>57491.51</c:v>
                </c:pt>
                <c:pt idx="313">
                  <c:v>57858.15</c:v>
                </c:pt>
                <c:pt idx="314">
                  <c:v>57276.94</c:v>
                </c:pt>
                <c:pt idx="315">
                  <c:v>57200.23</c:v>
                </c:pt>
                <c:pt idx="316">
                  <c:v>58014.17</c:v>
                </c:pt>
                <c:pt idx="317">
                  <c:v>58862.57</c:v>
                </c:pt>
                <c:pt idx="318">
                  <c:v>59558.33</c:v>
                </c:pt>
                <c:pt idx="319">
                  <c:v>58788.02</c:v>
                </c:pt>
                <c:pt idx="320">
                  <c:v>58644.82</c:v>
                </c:pt>
                <c:pt idx="321">
                  <c:v>57621.19</c:v>
                </c:pt>
                <c:pt idx="322">
                  <c:v>57808.58</c:v>
                </c:pt>
                <c:pt idx="323">
                  <c:v>58465.97</c:v>
                </c:pt>
                <c:pt idx="324">
                  <c:v>58926.03</c:v>
                </c:pt>
                <c:pt idx="325">
                  <c:v>58152.92</c:v>
                </c:pt>
                <c:pt idx="326">
                  <c:v>56405.84</c:v>
                </c:pt>
                <c:pt idx="327">
                  <c:v>58142.05</c:v>
                </c:pt>
                <c:pt idx="328">
                  <c:v>57996.68</c:v>
                </c:pt>
                <c:pt idx="329">
                  <c:v>57892.01</c:v>
                </c:pt>
                <c:pt idx="330">
                  <c:v>57832.97</c:v>
                </c:pt>
                <c:pt idx="331">
                  <c:v>57683.59</c:v>
                </c:pt>
                <c:pt idx="332">
                  <c:v>57300.68</c:v>
                </c:pt>
                <c:pt idx="333">
                  <c:v>57232.06</c:v>
                </c:pt>
                <c:pt idx="334">
                  <c:v>54529.91</c:v>
                </c:pt>
                <c:pt idx="335">
                  <c:v>55858.52</c:v>
                </c:pt>
                <c:pt idx="336">
                  <c:v>56247.28</c:v>
                </c:pt>
                <c:pt idx="337">
                  <c:v>55468.9</c:v>
                </c:pt>
                <c:pt idx="338">
                  <c:v>55102.68</c:v>
                </c:pt>
                <c:pt idx="339">
                  <c:v>54333.81</c:v>
                </c:pt>
                <c:pt idx="340">
                  <c:v>52842.75</c:v>
                </c:pt>
                <c:pt idx="341">
                  <c:v>53424.09</c:v>
                </c:pt>
                <c:pt idx="342">
                  <c:v>54647.33</c:v>
                </c:pt>
                <c:pt idx="343">
                  <c:v>55464.39</c:v>
                </c:pt>
                <c:pt idx="344">
                  <c:v>55550.3</c:v>
                </c:pt>
                <c:pt idx="345">
                  <c:v>56486.02</c:v>
                </c:pt>
                <c:pt idx="346">
                  <c:v>55776.85</c:v>
                </c:pt>
                <c:pt idx="347">
                  <c:v>56816.65</c:v>
                </c:pt>
                <c:pt idx="348">
                  <c:v>57863.93</c:v>
                </c:pt>
                <c:pt idx="349">
                  <c:v>57292.49</c:v>
                </c:pt>
                <c:pt idx="350">
                  <c:v>57989.3</c:v>
                </c:pt>
                <c:pt idx="351">
                  <c:v>57684.82</c:v>
                </c:pt>
                <c:pt idx="352">
                  <c:v>57595.68</c:v>
                </c:pt>
                <c:pt idx="353">
                  <c:v>57362.2</c:v>
                </c:pt>
                <c:pt idx="354">
                  <c:v>57593.49</c:v>
                </c:pt>
                <c:pt idx="355">
                  <c:v>57943.65</c:v>
                </c:pt>
                <c:pt idx="356">
                  <c:v>58683.99</c:v>
                </c:pt>
                <c:pt idx="357">
                  <c:v>58568.51</c:v>
                </c:pt>
                <c:pt idx="358">
                  <c:v>59276.69</c:v>
                </c:pt>
                <c:pt idx="359">
                  <c:v>60611.74</c:v>
                </c:pt>
                <c:pt idx="360">
                  <c:v>60176.5</c:v>
                </c:pt>
                <c:pt idx="361">
                  <c:v>59610.41</c:v>
                </c:pt>
                <c:pt idx="362">
                  <c:v>59034.95</c:v>
                </c:pt>
                <c:pt idx="363">
                  <c:v>59447.18</c:v>
                </c:pt>
                <c:pt idx="364">
                  <c:v>58964.57</c:v>
                </c:pt>
                <c:pt idx="365">
                  <c:v>58576.37</c:v>
                </c:pt>
                <c:pt idx="366">
                  <c:v>58338.93</c:v>
                </c:pt>
                <c:pt idx="367">
                  <c:v>57166.74</c:v>
                </c:pt>
                <c:pt idx="368">
                  <c:v>56463.15</c:v>
                </c:pt>
                <c:pt idx="369">
                  <c:v>57037.5</c:v>
                </c:pt>
                <c:pt idx="370">
                  <c:v>57911.68</c:v>
                </c:pt>
                <c:pt idx="371">
                  <c:v>57197.15</c:v>
                </c:pt>
                <c:pt idx="372">
                  <c:v>56579.89</c:v>
                </c:pt>
                <c:pt idx="373">
                  <c:v>57356.61</c:v>
                </c:pt>
                <c:pt idx="374">
                  <c:v>56819.39</c:v>
                </c:pt>
                <c:pt idx="375">
                  <c:v>57521.06</c:v>
                </c:pt>
                <c:pt idx="376">
                  <c:v>57060.87</c:v>
                </c:pt>
                <c:pt idx="377">
                  <c:v>56975.99</c:v>
                </c:pt>
                <c:pt idx="378">
                  <c:v>55669.03</c:v>
                </c:pt>
                <c:pt idx="379">
                  <c:v>55702.23</c:v>
                </c:pt>
                <c:pt idx="380">
                  <c:v>54835.58</c:v>
                </c:pt>
                <c:pt idx="381">
                  <c:v>54470.67</c:v>
                </c:pt>
                <c:pt idx="382">
                  <c:v>54364.85</c:v>
                </c:pt>
                <c:pt idx="383">
                  <c:v>54088.39</c:v>
                </c:pt>
                <c:pt idx="384">
                  <c:v>52930.31</c:v>
                </c:pt>
                <c:pt idx="385">
                  <c:v>52793.62</c:v>
                </c:pt>
                <c:pt idx="386">
                  <c:v>52973.84</c:v>
                </c:pt>
                <c:pt idx="387">
                  <c:v>54318.47</c:v>
                </c:pt>
                <c:pt idx="388">
                  <c:v>54208.53</c:v>
                </c:pt>
                <c:pt idx="389">
                  <c:v>52792.23</c:v>
                </c:pt>
                <c:pt idx="390">
                  <c:v>54326.39</c:v>
                </c:pt>
                <c:pt idx="391">
                  <c:v>54288.61</c:v>
                </c:pt>
                <c:pt idx="392">
                  <c:v>54052.61</c:v>
                </c:pt>
                <c:pt idx="393">
                  <c:v>53749.26</c:v>
                </c:pt>
                <c:pt idx="394">
                  <c:v>54252.53</c:v>
                </c:pt>
                <c:pt idx="395">
                  <c:v>54884.66</c:v>
                </c:pt>
                <c:pt idx="396">
                  <c:v>55925.74</c:v>
                </c:pt>
                <c:pt idx="397">
                  <c:v>55566.41</c:v>
                </c:pt>
                <c:pt idx="398">
                  <c:v>55381.17</c:v>
                </c:pt>
                <c:pt idx="399">
                  <c:v>55818.11</c:v>
                </c:pt>
                <c:pt idx="400">
                  <c:v>55769.23</c:v>
                </c:pt>
                <c:pt idx="401">
                  <c:v>55675.32</c:v>
                </c:pt>
                <c:pt idx="402">
                  <c:v>55107.34</c:v>
                </c:pt>
                <c:pt idx="403">
                  <c:v>54892.49</c:v>
                </c:pt>
                <c:pt idx="404">
                  <c:v>55320.28</c:v>
                </c:pt>
                <c:pt idx="405">
                  <c:v>54303.44</c:v>
                </c:pt>
                <c:pt idx="406">
                  <c:v>52846.7</c:v>
                </c:pt>
                <c:pt idx="407">
                  <c:v>52693.57</c:v>
                </c:pt>
                <c:pt idx="408">
                  <c:v>52541.39</c:v>
                </c:pt>
                <c:pt idx="409">
                  <c:v>51495.79</c:v>
                </c:pt>
                <c:pt idx="410">
                  <c:v>51360.42</c:v>
                </c:pt>
                <c:pt idx="411">
                  <c:v>51597.84</c:v>
                </c:pt>
                <c:pt idx="412">
                  <c:v>52532.07</c:v>
                </c:pt>
                <c:pt idx="413">
                  <c:v>51822.53</c:v>
                </c:pt>
                <c:pt idx="414">
                  <c:v>52265.72</c:v>
                </c:pt>
                <c:pt idx="415">
                  <c:v>52727.98</c:v>
                </c:pt>
                <c:pt idx="416">
                  <c:v>53161.279999999999</c:v>
                </c:pt>
                <c:pt idx="417">
                  <c:v>53177.45</c:v>
                </c:pt>
                <c:pt idx="418">
                  <c:v>53026.97</c:v>
                </c:pt>
                <c:pt idx="419">
                  <c:v>53018.94</c:v>
                </c:pt>
                <c:pt idx="420">
                  <c:v>52907.93</c:v>
                </c:pt>
                <c:pt idx="421">
                  <c:v>53234.77</c:v>
                </c:pt>
                <c:pt idx="422">
                  <c:v>53134.35</c:v>
                </c:pt>
                <c:pt idx="423">
                  <c:v>53750.97</c:v>
                </c:pt>
                <c:pt idx="424">
                  <c:v>54178.46</c:v>
                </c:pt>
                <c:pt idx="425">
                  <c:v>54481.84</c:v>
                </c:pt>
                <c:pt idx="426">
                  <c:v>54395.23</c:v>
                </c:pt>
                <c:pt idx="427">
                  <c:v>53886.61</c:v>
                </c:pt>
                <c:pt idx="428">
                  <c:v>53514.15</c:v>
                </c:pt>
                <c:pt idx="429">
                  <c:v>53416.15</c:v>
                </c:pt>
                <c:pt idx="430">
                  <c:v>53760.78</c:v>
                </c:pt>
                <c:pt idx="431">
                  <c:v>54521.15</c:v>
                </c:pt>
                <c:pt idx="432">
                  <c:v>54767.62</c:v>
                </c:pt>
                <c:pt idx="433">
                  <c:v>55397.53</c:v>
                </c:pt>
                <c:pt idx="434">
                  <c:v>55681.95</c:v>
                </c:pt>
                <c:pt idx="435">
                  <c:v>56072.23</c:v>
                </c:pt>
                <c:pt idx="436">
                  <c:v>55766.22</c:v>
                </c:pt>
                <c:pt idx="437">
                  <c:v>55268.49</c:v>
                </c:pt>
                <c:pt idx="438">
                  <c:v>55816.32</c:v>
                </c:pt>
                <c:pt idx="439">
                  <c:v>56857.79</c:v>
                </c:pt>
                <c:pt idx="440">
                  <c:v>57570.25</c:v>
                </c:pt>
                <c:pt idx="441">
                  <c:v>58115.5</c:v>
                </c:pt>
                <c:pt idx="442">
                  <c:v>58136.36</c:v>
                </c:pt>
                <c:pt idx="443">
                  <c:v>58350.53</c:v>
                </c:pt>
                <c:pt idx="444">
                  <c:v>58298.8</c:v>
                </c:pt>
                <c:pt idx="445">
                  <c:v>58387.93</c:v>
                </c:pt>
                <c:pt idx="446">
                  <c:v>58853.07</c:v>
                </c:pt>
                <c:pt idx="447">
                  <c:v>58817.29</c:v>
                </c:pt>
                <c:pt idx="448">
                  <c:v>59332.6</c:v>
                </c:pt>
                <c:pt idx="449">
                  <c:v>59462.78</c:v>
                </c:pt>
                <c:pt idx="450">
                  <c:v>59842.21</c:v>
                </c:pt>
                <c:pt idx="451">
                  <c:v>60260.13</c:v>
                </c:pt>
                <c:pt idx="452">
                  <c:v>60298</c:v>
                </c:pt>
                <c:pt idx="453">
                  <c:v>59646.15</c:v>
                </c:pt>
                <c:pt idx="454">
                  <c:v>58773.87</c:v>
                </c:pt>
                <c:pt idx="455">
                  <c:v>59031.3</c:v>
                </c:pt>
                <c:pt idx="456">
                  <c:v>59085.43</c:v>
                </c:pt>
                <c:pt idx="457">
                  <c:v>58774.720000000001</c:v>
                </c:pt>
                <c:pt idx="458">
                  <c:v>58833.87</c:v>
                </c:pt>
                <c:pt idx="459">
                  <c:v>57972.62</c:v>
                </c:pt>
                <c:pt idx="460">
                  <c:v>59537.07</c:v>
                </c:pt>
                <c:pt idx="461">
                  <c:v>58766.59</c:v>
                </c:pt>
                <c:pt idx="462">
                  <c:v>58803.33</c:v>
                </c:pt>
                <c:pt idx="463">
                  <c:v>59245.98</c:v>
                </c:pt>
                <c:pt idx="464">
                  <c:v>59196.99</c:v>
                </c:pt>
                <c:pt idx="465">
                  <c:v>59028.91</c:v>
                </c:pt>
                <c:pt idx="466">
                  <c:v>59688.22</c:v>
                </c:pt>
                <c:pt idx="467">
                  <c:v>59793.14</c:v>
                </c:pt>
                <c:pt idx="468">
                  <c:v>60115.13</c:v>
                </c:pt>
                <c:pt idx="469">
                  <c:v>60571.08</c:v>
                </c:pt>
                <c:pt idx="470">
                  <c:v>60346.97</c:v>
                </c:pt>
                <c:pt idx="471">
                  <c:v>59934.01</c:v>
                </c:pt>
                <c:pt idx="472">
                  <c:v>58840.79</c:v>
                </c:pt>
                <c:pt idx="473">
                  <c:v>59141.23</c:v>
                </c:pt>
                <c:pt idx="474">
                  <c:v>59719.74</c:v>
                </c:pt>
                <c:pt idx="475">
                  <c:v>59456.78</c:v>
                </c:pt>
                <c:pt idx="476">
                  <c:v>59119.72</c:v>
                </c:pt>
                <c:pt idx="477">
                  <c:v>58098.92</c:v>
                </c:pt>
                <c:pt idx="478">
                  <c:v>57145.22</c:v>
                </c:pt>
                <c:pt idx="479">
                  <c:v>57107.519999999997</c:v>
                </c:pt>
                <c:pt idx="480">
                  <c:v>56598.28</c:v>
                </c:pt>
                <c:pt idx="481">
                  <c:v>56409.96</c:v>
                </c:pt>
                <c:pt idx="482">
                  <c:v>57426.92</c:v>
                </c:pt>
                <c:pt idx="483">
                  <c:v>56788.81</c:v>
                </c:pt>
                <c:pt idx="484">
                  <c:v>58065.47</c:v>
                </c:pt>
                <c:pt idx="485">
                  <c:v>58222.1</c:v>
                </c:pt>
                <c:pt idx="486">
                  <c:v>58191.29</c:v>
                </c:pt>
                <c:pt idx="487">
                  <c:v>57991.11</c:v>
                </c:pt>
                <c:pt idx="488">
                  <c:v>57147.32</c:v>
                </c:pt>
                <c:pt idx="489">
                  <c:v>57625.91</c:v>
                </c:pt>
                <c:pt idx="490">
                  <c:v>57235.33</c:v>
                </c:pt>
                <c:pt idx="491">
                  <c:v>57919.97</c:v>
                </c:pt>
                <c:pt idx="492">
                  <c:v>58410.98</c:v>
                </c:pt>
                <c:pt idx="493">
                  <c:v>58960.6</c:v>
                </c:pt>
                <c:pt idx="494">
                  <c:v>59107.19</c:v>
                </c:pt>
                <c:pt idx="495">
                  <c:v>59202.9</c:v>
                </c:pt>
                <c:pt idx="496">
                  <c:v>59307.15</c:v>
                </c:pt>
                <c:pt idx="497">
                  <c:v>59831.66</c:v>
                </c:pt>
                <c:pt idx="498">
                  <c:v>59543.96</c:v>
                </c:pt>
                <c:pt idx="499">
                  <c:v>59756.84</c:v>
                </c:pt>
                <c:pt idx="500">
                  <c:v>59959.85</c:v>
                </c:pt>
                <c:pt idx="501">
                  <c:v>60746.59</c:v>
                </c:pt>
                <c:pt idx="502">
                  <c:v>61121.35</c:v>
                </c:pt>
                <c:pt idx="503">
                  <c:v>60906.09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8-1C23-4C52-853D-11CD14201B0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68630623"/>
        <c:axId val="268641855"/>
      </c:scatterChart>
      <c:valAx>
        <c:axId val="268630623"/>
        <c:scaling>
          <c:orientation val="minMax"/>
          <c:min val="44100"/>
        </c:scaling>
        <c:delete val="0"/>
        <c:axPos val="b"/>
        <c:numFmt formatCode="d\-mmm\-yy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dk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68641855"/>
        <c:crosses val="autoZero"/>
        <c:crossBetween val="midCat"/>
        <c:majorUnit val="25"/>
      </c:valAx>
      <c:valAx>
        <c:axId val="268641855"/>
        <c:scaling>
          <c:orientation val="minMax"/>
          <c:max val="63000"/>
          <c:min val="35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68630623"/>
        <c:crosses val="autoZero"/>
        <c:crossBetween val="midCat"/>
      </c:valAx>
      <c:spPr>
        <a:solidFill>
          <a:schemeClr val="bg1"/>
        </a:solidFill>
        <a:ln w="12700" cap="flat" cmpd="sng" algn="ctr">
          <a:solidFill>
            <a:schemeClr val="dk1"/>
          </a:solidFill>
          <a:prstDash val="solid"/>
          <a:miter lim="800000"/>
        </a:ln>
        <a:effectLst/>
      </c:spPr>
    </c:plotArea>
    <c:legend>
      <c:legendPos val="t"/>
      <c:layout>
        <c:manualLayout>
          <c:xMode val="edge"/>
          <c:yMode val="edge"/>
          <c:x val="0.12328351079927517"/>
          <c:y val="0.1212056042783068"/>
          <c:w val="0.4096059258043282"/>
          <c:h val="3.521017193697676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accent2">
        <a:lumMod val="20000"/>
        <a:lumOff val="80000"/>
      </a:schemeClr>
    </a:solidFill>
    <a:ln w="12700" cap="flat" cmpd="sng" algn="ctr">
      <a:solidFill>
        <a:schemeClr val="dk1"/>
      </a:solidFill>
      <a:prstDash val="solid"/>
      <a:miter lim="800000"/>
    </a:ln>
    <a:effectLst/>
  </c:spPr>
  <c:txPr>
    <a:bodyPr/>
    <a:lstStyle/>
    <a:p>
      <a:pPr>
        <a:defRPr>
          <a:solidFill>
            <a:schemeClr val="dk1"/>
          </a:solidFill>
          <a:latin typeface="+mn-lt"/>
          <a:ea typeface="+mn-ea"/>
          <a:cs typeface="+mn-cs"/>
        </a:defRPr>
      </a:pPr>
      <a:endParaRPr lang="en-US"/>
    </a:p>
  </c:tx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Histogram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Frequency</c:v>
          </c:tx>
          <c:invertIfNegative val="0"/>
          <c:cat>
            <c:strRef>
              <c:f>'SENSEX DATA'!$U$2:$U$30</c:f>
              <c:strCache>
                <c:ptCount val="29"/>
                <c:pt idx="0">
                  <c:v>27273</c:v>
                </c:pt>
                <c:pt idx="1">
                  <c:v>27940</c:v>
                </c:pt>
                <c:pt idx="2">
                  <c:v>28607</c:v>
                </c:pt>
                <c:pt idx="3">
                  <c:v>29274</c:v>
                </c:pt>
                <c:pt idx="4">
                  <c:v>29941</c:v>
                </c:pt>
                <c:pt idx="5">
                  <c:v>30608</c:v>
                </c:pt>
                <c:pt idx="6">
                  <c:v>31275</c:v>
                </c:pt>
                <c:pt idx="7">
                  <c:v>31942</c:v>
                </c:pt>
                <c:pt idx="8">
                  <c:v>32609</c:v>
                </c:pt>
                <c:pt idx="9">
                  <c:v>33276</c:v>
                </c:pt>
                <c:pt idx="10">
                  <c:v>33943</c:v>
                </c:pt>
                <c:pt idx="11">
                  <c:v>34610</c:v>
                </c:pt>
                <c:pt idx="12">
                  <c:v>35277</c:v>
                </c:pt>
                <c:pt idx="13">
                  <c:v>35944</c:v>
                </c:pt>
                <c:pt idx="14">
                  <c:v>36611</c:v>
                </c:pt>
                <c:pt idx="15">
                  <c:v>37278</c:v>
                </c:pt>
                <c:pt idx="16">
                  <c:v>37945</c:v>
                </c:pt>
                <c:pt idx="17">
                  <c:v>38612</c:v>
                </c:pt>
                <c:pt idx="18">
                  <c:v>39279</c:v>
                </c:pt>
                <c:pt idx="19">
                  <c:v>39946</c:v>
                </c:pt>
                <c:pt idx="20">
                  <c:v>40613</c:v>
                </c:pt>
                <c:pt idx="21">
                  <c:v>41280</c:v>
                </c:pt>
                <c:pt idx="22">
                  <c:v>41947</c:v>
                </c:pt>
                <c:pt idx="23">
                  <c:v>42614</c:v>
                </c:pt>
                <c:pt idx="24">
                  <c:v>43281</c:v>
                </c:pt>
                <c:pt idx="25">
                  <c:v>43948</c:v>
                </c:pt>
                <c:pt idx="26">
                  <c:v>44615</c:v>
                </c:pt>
                <c:pt idx="27">
                  <c:v>45282</c:v>
                </c:pt>
                <c:pt idx="28">
                  <c:v>More</c:v>
                </c:pt>
              </c:strCache>
            </c:strRef>
          </c:cat>
          <c:val>
            <c:numRef>
              <c:f>'SENSEX DATA'!$V$2:$V$30</c:f>
              <c:numCache>
                <c:formatCode>General</c:formatCode>
                <c:ptCount val="29"/>
                <c:pt idx="0">
                  <c:v>0</c:v>
                </c:pt>
                <c:pt idx="1">
                  <c:v>0</c:v>
                </c:pt>
                <c:pt idx="2">
                  <c:v>10</c:v>
                </c:pt>
                <c:pt idx="3">
                  <c:v>19</c:v>
                </c:pt>
                <c:pt idx="4">
                  <c:v>30</c:v>
                </c:pt>
                <c:pt idx="5">
                  <c:v>31</c:v>
                </c:pt>
                <c:pt idx="6">
                  <c:v>40</c:v>
                </c:pt>
                <c:pt idx="7">
                  <c:v>87</c:v>
                </c:pt>
                <c:pt idx="8">
                  <c:v>74</c:v>
                </c:pt>
                <c:pt idx="9">
                  <c:v>39</c:v>
                </c:pt>
                <c:pt idx="10">
                  <c:v>37</c:v>
                </c:pt>
                <c:pt idx="11">
                  <c:v>25</c:v>
                </c:pt>
                <c:pt idx="12">
                  <c:v>22</c:v>
                </c:pt>
                <c:pt idx="13">
                  <c:v>27</c:v>
                </c:pt>
                <c:pt idx="14">
                  <c:v>31</c:v>
                </c:pt>
                <c:pt idx="15">
                  <c:v>36</c:v>
                </c:pt>
                <c:pt idx="16">
                  <c:v>9</c:v>
                </c:pt>
                <c:pt idx="17">
                  <c:v>6</c:v>
                </c:pt>
                <c:pt idx="18">
                  <c:v>1</c:v>
                </c:pt>
                <c:pt idx="19">
                  <c:v>4</c:v>
                </c:pt>
                <c:pt idx="20">
                  <c:v>3</c:v>
                </c:pt>
                <c:pt idx="21">
                  <c:v>3</c:v>
                </c:pt>
                <c:pt idx="22">
                  <c:v>2</c:v>
                </c:pt>
                <c:pt idx="23">
                  <c:v>1</c:v>
                </c:pt>
                <c:pt idx="24">
                  <c:v>2</c:v>
                </c:pt>
                <c:pt idx="25">
                  <c:v>4</c:v>
                </c:pt>
                <c:pt idx="26">
                  <c:v>7</c:v>
                </c:pt>
                <c:pt idx="27">
                  <c:v>1</c:v>
                </c:pt>
                <c:pt idx="28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0DC-412E-82EE-B2D72320F1E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04284895"/>
        <c:axId val="404294463"/>
      </c:barChart>
      <c:catAx>
        <c:axId val="404284895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BIN RANGE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404294463"/>
        <c:crosses val="autoZero"/>
        <c:auto val="1"/>
        <c:lblAlgn val="ctr"/>
        <c:lblOffset val="100"/>
        <c:noMultiLvlLbl val="0"/>
      </c:catAx>
      <c:valAx>
        <c:axId val="404294463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Frequency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404284895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IN"/>
              <a:t>X Variable 1 Line Fit  Plot</a:t>
            </a:r>
          </a:p>
        </c:rich>
      </c:tx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Y</c:v>
          </c:tx>
          <c:spPr>
            <a:ln w="19050">
              <a:noFill/>
            </a:ln>
          </c:spPr>
          <c:xVal>
            <c:numRef>
              <c:f>Regression!$Q$6:$Q$28</c:f>
              <c:numCache>
                <c:formatCode>General</c:formatCode>
                <c:ptCount val="23"/>
                <c:pt idx="0">
                  <c:v>94.53</c:v>
                </c:pt>
                <c:pt idx="1">
                  <c:v>93.74</c:v>
                </c:pt>
                <c:pt idx="2">
                  <c:v>92.74</c:v>
                </c:pt>
                <c:pt idx="3">
                  <c:v>93.32</c:v>
                </c:pt>
                <c:pt idx="4">
                  <c:v>93.34</c:v>
                </c:pt>
                <c:pt idx="5">
                  <c:v>92.63</c:v>
                </c:pt>
                <c:pt idx="6">
                  <c:v>92.08</c:v>
                </c:pt>
                <c:pt idx="7">
                  <c:v>92.29</c:v>
                </c:pt>
                <c:pt idx="8">
                  <c:v>93.06</c:v>
                </c:pt>
                <c:pt idx="9">
                  <c:v>91.9</c:v>
                </c:pt>
                <c:pt idx="10">
                  <c:v>91.63</c:v>
                </c:pt>
                <c:pt idx="11">
                  <c:v>89.49</c:v>
                </c:pt>
                <c:pt idx="12">
                  <c:v>89.08</c:v>
                </c:pt>
                <c:pt idx="13">
                  <c:v>88.82</c:v>
                </c:pt>
                <c:pt idx="14">
                  <c:v>89.54</c:v>
                </c:pt>
                <c:pt idx="15">
                  <c:v>89.12</c:v>
                </c:pt>
                <c:pt idx="16">
                  <c:v>89.23</c:v>
                </c:pt>
                <c:pt idx="17">
                  <c:v>90.42</c:v>
                </c:pt>
                <c:pt idx="18">
                  <c:v>90.77</c:v>
                </c:pt>
                <c:pt idx="19">
                  <c:v>90.91</c:v>
                </c:pt>
                <c:pt idx="20">
                  <c:v>91.34</c:v>
                </c:pt>
                <c:pt idx="21">
                  <c:v>91.74</c:v>
                </c:pt>
                <c:pt idx="22">
                  <c:v>90.8</c:v>
                </c:pt>
              </c:numCache>
            </c:numRef>
          </c:xVal>
          <c:yVal>
            <c:numRef>
              <c:f>Regression!$O$6:$O$28</c:f>
              <c:numCache>
                <c:formatCode>General</c:formatCode>
                <c:ptCount val="23"/>
                <c:pt idx="0">
                  <c:v>15530.55</c:v>
                </c:pt>
                <c:pt idx="1">
                  <c:v>14891.3</c:v>
                </c:pt>
                <c:pt idx="2">
                  <c:v>14237.15</c:v>
                </c:pt>
                <c:pt idx="3">
                  <c:v>15325.5</c:v>
                </c:pt>
                <c:pt idx="4">
                  <c:v>13771.8</c:v>
                </c:pt>
                <c:pt idx="5">
                  <c:v>13781.75</c:v>
                </c:pt>
                <c:pt idx="6">
                  <c:v>13886.85</c:v>
                </c:pt>
                <c:pt idx="7">
                  <c:v>15095.15</c:v>
                </c:pt>
                <c:pt idx="8">
                  <c:v>15467.4</c:v>
                </c:pt>
                <c:pt idx="9">
                  <c:v>14721.9</c:v>
                </c:pt>
                <c:pt idx="10">
                  <c:v>15649.1</c:v>
                </c:pt>
                <c:pt idx="11">
                  <c:v>15812.75</c:v>
                </c:pt>
                <c:pt idx="12">
                  <c:v>15301.35</c:v>
                </c:pt>
                <c:pt idx="13">
                  <c:v>15015.85</c:v>
                </c:pt>
                <c:pt idx="14">
                  <c:v>14679.85</c:v>
                </c:pt>
                <c:pt idx="15">
                  <c:v>14867.25</c:v>
                </c:pt>
                <c:pt idx="16">
                  <c:v>15484.05</c:v>
                </c:pt>
                <c:pt idx="17">
                  <c:v>15877.4</c:v>
                </c:pt>
                <c:pt idx="18">
                  <c:v>16648</c:v>
                </c:pt>
                <c:pt idx="19">
                  <c:v>16860.150000000001</c:v>
                </c:pt>
                <c:pt idx="20">
                  <c:v>17653.349999999999</c:v>
                </c:pt>
                <c:pt idx="21">
                  <c:v>17407.349999999999</c:v>
                </c:pt>
                <c:pt idx="22">
                  <c:v>17256.599999999999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9EE9-4E1C-8190-94ED3E192FE0}"/>
            </c:ext>
          </c:extLst>
        </c:ser>
        <c:ser>
          <c:idx val="1"/>
          <c:order val="1"/>
          <c:tx>
            <c:v>Predicted Y</c:v>
          </c:tx>
          <c:spPr>
            <a:ln w="19050">
              <a:noFill/>
            </a:ln>
          </c:spPr>
          <c:xVal>
            <c:numRef>
              <c:f>Regression!$Q$6:$Q$28</c:f>
              <c:numCache>
                <c:formatCode>General</c:formatCode>
                <c:ptCount val="23"/>
                <c:pt idx="0">
                  <c:v>94.53</c:v>
                </c:pt>
                <c:pt idx="1">
                  <c:v>93.74</c:v>
                </c:pt>
                <c:pt idx="2">
                  <c:v>92.74</c:v>
                </c:pt>
                <c:pt idx="3">
                  <c:v>93.32</c:v>
                </c:pt>
                <c:pt idx="4">
                  <c:v>93.34</c:v>
                </c:pt>
                <c:pt idx="5">
                  <c:v>92.63</c:v>
                </c:pt>
                <c:pt idx="6">
                  <c:v>92.08</c:v>
                </c:pt>
                <c:pt idx="7">
                  <c:v>92.29</c:v>
                </c:pt>
                <c:pt idx="8">
                  <c:v>93.06</c:v>
                </c:pt>
                <c:pt idx="9">
                  <c:v>91.9</c:v>
                </c:pt>
                <c:pt idx="10">
                  <c:v>91.63</c:v>
                </c:pt>
                <c:pt idx="11">
                  <c:v>89.49</c:v>
                </c:pt>
                <c:pt idx="12">
                  <c:v>89.08</c:v>
                </c:pt>
                <c:pt idx="13">
                  <c:v>88.82</c:v>
                </c:pt>
                <c:pt idx="14">
                  <c:v>89.54</c:v>
                </c:pt>
                <c:pt idx="15">
                  <c:v>89.12</c:v>
                </c:pt>
                <c:pt idx="16">
                  <c:v>89.23</c:v>
                </c:pt>
                <c:pt idx="17">
                  <c:v>90.42</c:v>
                </c:pt>
                <c:pt idx="18">
                  <c:v>90.77</c:v>
                </c:pt>
                <c:pt idx="19">
                  <c:v>90.91</c:v>
                </c:pt>
                <c:pt idx="20">
                  <c:v>91.34</c:v>
                </c:pt>
                <c:pt idx="21">
                  <c:v>91.74</c:v>
                </c:pt>
                <c:pt idx="22">
                  <c:v>90.8</c:v>
                </c:pt>
              </c:numCache>
            </c:numRef>
          </c:xVal>
          <c:yVal>
            <c:numRef>
              <c:f>Regression!$AA$78:$AA$100</c:f>
              <c:numCache>
                <c:formatCode>General</c:formatCode>
                <c:ptCount val="23"/>
                <c:pt idx="0">
                  <c:v>14995.853299703607</c:v>
                </c:pt>
                <c:pt idx="1">
                  <c:v>15109.58347333812</c:v>
                </c:pt>
                <c:pt idx="2">
                  <c:v>15253.545718445097</c:v>
                </c:pt>
                <c:pt idx="3">
                  <c:v>15170.047616283051</c:v>
                </c:pt>
                <c:pt idx="4">
                  <c:v>15167.168371380909</c:v>
                </c:pt>
                <c:pt idx="5">
                  <c:v>15269.381565406864</c:v>
                </c:pt>
                <c:pt idx="6">
                  <c:v>15348.560800215701</c:v>
                </c:pt>
                <c:pt idx="7">
                  <c:v>15318.328728743234</c:v>
                </c:pt>
                <c:pt idx="8">
                  <c:v>15207.477800010864</c:v>
                </c:pt>
                <c:pt idx="9">
                  <c:v>15374.474004334956</c:v>
                </c:pt>
                <c:pt idx="10">
                  <c:v>15413.343810513841</c:v>
                </c:pt>
                <c:pt idx="11">
                  <c:v>15721.423015042772</c:v>
                </c:pt>
                <c:pt idx="12">
                  <c:v>15780.447535536632</c:v>
                </c:pt>
                <c:pt idx="13">
                  <c:v>15817.877719264447</c:v>
                </c:pt>
                <c:pt idx="14">
                  <c:v>15714.22490278742</c:v>
                </c:pt>
                <c:pt idx="15">
                  <c:v>15774.689045732352</c:v>
                </c:pt>
                <c:pt idx="16">
                  <c:v>15758.853198770585</c:v>
                </c:pt>
                <c:pt idx="17">
                  <c:v>15587.538127093281</c:v>
                </c:pt>
                <c:pt idx="18">
                  <c:v>15537.15134130584</c:v>
                </c:pt>
                <c:pt idx="19">
                  <c:v>15516.996626990864</c:v>
                </c:pt>
                <c:pt idx="20">
                  <c:v>15455.092861594863</c:v>
                </c:pt>
                <c:pt idx="21">
                  <c:v>15397.507963552074</c:v>
                </c:pt>
                <c:pt idx="22">
                  <c:v>15532.832473952632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9EE9-4E1C-8190-94ED3E192FE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66018703"/>
        <c:axId val="1864427951"/>
      </c:scatterChart>
      <c:valAx>
        <c:axId val="1766018703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IN"/>
                  <a:t>X Variable 1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1864427951"/>
        <c:crosses val="autoZero"/>
        <c:crossBetween val="midCat"/>
      </c:valAx>
      <c:valAx>
        <c:axId val="1864427951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r>
                  <a:rPr lang="en-IN"/>
                  <a:t>Y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1766018703"/>
        <c:crosses val="autoZero"/>
        <c:crossBetween val="midCat"/>
      </c:valAx>
    </c:plotArea>
    <c:legend>
      <c:legendPos val="r"/>
      <c:overlay val="0"/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 codeName="Chart2"/>
  <sheetViews>
    <sheetView zoomScale="128" workbookViewId="0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296797" cy="6072188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24</xdr:col>
      <xdr:colOff>19050</xdr:colOff>
      <xdr:row>0</xdr:row>
      <xdr:rowOff>0</xdr:rowOff>
    </xdr:from>
    <xdr:to>
      <xdr:col>30</xdr:col>
      <xdr:colOff>19050</xdr:colOff>
      <xdr:row>10</xdr:row>
      <xdr:rowOff>0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9</xdr:col>
      <xdr:colOff>0</xdr:colOff>
      <xdr:row>5</xdr:row>
      <xdr:rowOff>0</xdr:rowOff>
    </xdr:from>
    <xdr:to>
      <xdr:col>14</xdr:col>
      <xdr:colOff>713726</xdr:colOff>
      <xdr:row>8</xdr:row>
      <xdr:rowOff>161787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896225" y="1571625"/>
          <a:ext cx="5190476" cy="1104762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539750</xdr:colOff>
      <xdr:row>8</xdr:row>
      <xdr:rowOff>31750</xdr:rowOff>
    </xdr:from>
    <xdr:to>
      <xdr:col>22</xdr:col>
      <xdr:colOff>171450</xdr:colOff>
      <xdr:row>18</xdr:row>
      <xdr:rowOff>44450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9D250DEC-F52A-AC4D-0607-2B5F1A2656D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1:F908" totalsRowShown="0" headerRowDxfId="10" dataDxfId="8" headerRowBorderDxfId="9" tableBorderDxfId="7" totalsRowBorderDxfId="6">
  <tableColumns count="6">
    <tableColumn id="1" xr3:uid="{00000000-0010-0000-0000-000001000000}" name="Date" dataDxfId="5"/>
    <tableColumn id="2" xr3:uid="{00000000-0010-0000-0000-000002000000}" name="Time_Period" dataDxfId="4"/>
    <tableColumn id="3" xr3:uid="{00000000-0010-0000-0000-000003000000}" name="BSE_SENSEX" dataDxfId="3"/>
    <tableColumn id="4" xr3:uid="{00000000-0010-0000-0000-000004000000}" name="CHANGE IN SENSEX" dataDxfId="2">
      <calculatedColumnFormula>LN(Table1[[#This Row],[BSE_SENSEX]]/C1)</calculatedColumnFormula>
    </tableColumn>
    <tableColumn id="5" xr3:uid="{00000000-0010-0000-0000-000005000000}" name="ESTIMATION_GBM" dataDxfId="1">
      <calculatedColumnFormula>E1+$M$1+$M$2*(NORMSINV(RAND()))</calculatedColumnFormula>
    </tableColumn>
    <tableColumn id="6" xr3:uid="{9D2A5EA8-8354-4597-A12F-61B93874DBEF}" name="Column1" dataDxfId="0"/>
  </tableColumns>
  <tableStyleInfo name="TableStyleMedium6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/>
  <dimension ref="A1:V908"/>
  <sheetViews>
    <sheetView workbookViewId="0">
      <selection activeCell="E3" sqref="E3"/>
    </sheetView>
  </sheetViews>
  <sheetFormatPr defaultColWidth="9" defaultRowHeight="25" customHeight="1" x14ac:dyDescent="0.3"/>
  <cols>
    <col min="1" max="1" width="10" style="2" bestFit="1" customWidth="1"/>
    <col min="2" max="2" width="10.765625" style="1" hidden="1" customWidth="1"/>
    <col min="3" max="3" width="13.3828125" style="2" customWidth="1"/>
    <col min="4" max="4" width="18.84375" style="18" customWidth="1"/>
    <col min="5" max="5" width="26.15234375" style="2" customWidth="1"/>
    <col min="6" max="6" width="9" style="13"/>
    <col min="7" max="7" width="12.3828125" style="13" bestFit="1" customWidth="1"/>
    <col min="8" max="10" width="9" style="13"/>
    <col min="11" max="11" width="20.3828125" style="13" bestFit="1" customWidth="1"/>
    <col min="12" max="12" width="11.3828125" style="13" bestFit="1" customWidth="1"/>
    <col min="13" max="14" width="9" style="13"/>
    <col min="15" max="15" width="10.84375" style="13" bestFit="1" customWidth="1"/>
    <col min="16" max="17" width="9" style="13"/>
    <col min="18" max="18" width="17.765625" style="13" bestFit="1" customWidth="1"/>
    <col min="19" max="19" width="10.15234375" style="13" bestFit="1" customWidth="1"/>
    <col min="20" max="16384" width="9" style="13"/>
  </cols>
  <sheetData>
    <row r="1" spans="1:22" ht="25" customHeight="1" x14ac:dyDescent="0.3">
      <c r="A1" s="8" t="s">
        <v>0</v>
      </c>
      <c r="B1" s="9" t="s">
        <v>2</v>
      </c>
      <c r="C1" s="9" t="s">
        <v>1</v>
      </c>
      <c r="D1" s="9" t="s">
        <v>3</v>
      </c>
      <c r="E1" s="10" t="s">
        <v>16</v>
      </c>
      <c r="F1" s="9" t="s">
        <v>18</v>
      </c>
      <c r="K1" s="13" t="s">
        <v>4</v>
      </c>
      <c r="L1" s="13" t="s">
        <v>5</v>
      </c>
      <c r="M1" s="14">
        <f>AVERAGE(D3:D505)</f>
        <v>8.0832612310757605E-4</v>
      </c>
      <c r="O1" s="13" t="s">
        <v>9</v>
      </c>
      <c r="P1" s="15">
        <f>MIN(R2:R552)</f>
        <v>27940.427779678481</v>
      </c>
      <c r="R1" s="13" t="s">
        <v>8</v>
      </c>
      <c r="S1" s="13" t="s">
        <v>13</v>
      </c>
      <c r="U1" s="16" t="s">
        <v>13</v>
      </c>
      <c r="V1" s="16" t="s">
        <v>15</v>
      </c>
    </row>
    <row r="2" spans="1:22" ht="25" customHeight="1" x14ac:dyDescent="0.3">
      <c r="A2" s="7">
        <v>44126</v>
      </c>
      <c r="B2" s="3">
        <v>0</v>
      </c>
      <c r="C2" s="4">
        <v>40558.49</v>
      </c>
      <c r="D2" s="4"/>
      <c r="E2" s="17">
        <f>C2</f>
        <v>40558.49</v>
      </c>
      <c r="K2" s="13" t="s">
        <v>6</v>
      </c>
      <c r="L2" s="13" t="s">
        <v>7</v>
      </c>
      <c r="M2" s="13">
        <f>_xlfn.STDEV.S(D3:D505)</f>
        <v>1.0665566046900877E-2</v>
      </c>
      <c r="O2" s="13" t="s">
        <v>10</v>
      </c>
      <c r="P2" s="15">
        <f>MAX(R2:R552)</f>
        <v>44624.971178727887</v>
      </c>
      <c r="R2" s="18">
        <v>36526.14</v>
      </c>
      <c r="S2" s="1">
        <f>S3-P4</f>
        <v>27273</v>
      </c>
      <c r="U2" s="13">
        <v>27273</v>
      </c>
      <c r="V2" s="13">
        <v>0</v>
      </c>
    </row>
    <row r="3" spans="1:22" ht="25" customHeight="1" x14ac:dyDescent="0.3">
      <c r="A3" s="7">
        <v>44127</v>
      </c>
      <c r="B3" s="3">
        <v>1</v>
      </c>
      <c r="C3" s="4">
        <v>40685.5</v>
      </c>
      <c r="D3" s="19">
        <f>LN(Table1[[#This Row],[BSE_SENSEX]]/C2)</f>
        <v>3.1266338216302089E-3</v>
      </c>
      <c r="E3" s="25">
        <f ca="1">C2+C2*M1+M2*NORMSINV(RAND())*C2</f>
        <v>40147.171944407615</v>
      </c>
      <c r="O3" s="13" t="s">
        <v>11</v>
      </c>
      <c r="P3" s="13">
        <f>P2-P1</f>
        <v>16684.543399049406</v>
      </c>
      <c r="R3" s="18">
        <v>35714.367716157889</v>
      </c>
      <c r="S3" s="1">
        <f>ROUND(P1,0)</f>
        <v>27940</v>
      </c>
      <c r="U3" s="13">
        <v>27940</v>
      </c>
      <c r="V3" s="13">
        <v>0</v>
      </c>
    </row>
    <row r="4" spans="1:22" ht="25" customHeight="1" x14ac:dyDescent="0.3">
      <c r="A4" s="7">
        <v>44130</v>
      </c>
      <c r="B4" s="3">
        <v>2</v>
      </c>
      <c r="C4" s="4">
        <v>40145.5</v>
      </c>
      <c r="D4" s="19">
        <f>LN(Table1[[#This Row],[BSE_SENSEX]]/C3)</f>
        <v>-1.3361409204454073E-2</v>
      </c>
      <c r="E4" s="25">
        <f t="shared" ref="E4:E67" ca="1" si="0">C3+C3*M2+M3*NORMSINV(RAND())*C3</f>
        <v>41119.433887401188</v>
      </c>
      <c r="O4" s="13" t="s">
        <v>12</v>
      </c>
      <c r="P4" s="13">
        <f>ROUND(P3/25,0)</f>
        <v>667</v>
      </c>
      <c r="R4" s="18">
        <v>36003.735049508781</v>
      </c>
      <c r="S4" s="1">
        <f>S3+$P$4</f>
        <v>28607</v>
      </c>
      <c r="U4" s="13">
        <v>28607</v>
      </c>
      <c r="V4" s="13">
        <v>10</v>
      </c>
    </row>
    <row r="5" spans="1:22" ht="25" customHeight="1" x14ac:dyDescent="0.3">
      <c r="A5" s="7">
        <v>44131</v>
      </c>
      <c r="B5" s="3">
        <v>3</v>
      </c>
      <c r="C5" s="4">
        <v>40522.1</v>
      </c>
      <c r="D5" s="19">
        <f>LN(Table1[[#This Row],[BSE_SENSEX]]/C4)</f>
        <v>9.3371498859352673E-3</v>
      </c>
      <c r="E5" s="25">
        <f t="shared" ca="1" si="0"/>
        <v>40145.5</v>
      </c>
      <c r="G5" s="15">
        <f>AVERAGE(C2:C505)</f>
        <v>54192.865515872996</v>
      </c>
      <c r="H5" s="13" t="s">
        <v>19</v>
      </c>
      <c r="R5" s="18">
        <v>35696.478816555245</v>
      </c>
      <c r="S5" s="1">
        <f t="shared" ref="S5:S29" si="1">S4+$P$4</f>
        <v>29274</v>
      </c>
      <c r="U5" s="13">
        <v>29274</v>
      </c>
      <c r="V5" s="13">
        <v>19</v>
      </c>
    </row>
    <row r="6" spans="1:22" ht="25" customHeight="1" x14ac:dyDescent="0.3">
      <c r="A6" s="7">
        <v>44132</v>
      </c>
      <c r="B6" s="3">
        <v>4</v>
      </c>
      <c r="C6" s="4">
        <v>39922.46</v>
      </c>
      <c r="D6" s="19">
        <f>LN(Table1[[#This Row],[BSE_SENSEX]]/C5)</f>
        <v>-1.4908431505064192E-2</v>
      </c>
      <c r="E6" s="25">
        <f t="shared" ca="1" si="0"/>
        <v>40522.1</v>
      </c>
      <c r="G6" s="13">
        <f>_xlfn.STDEV.S(C2:C505)</f>
        <v>5042.8017022575823</v>
      </c>
      <c r="H6" s="13" t="s">
        <v>20</v>
      </c>
      <c r="R6" s="18">
        <v>36198.143847665844</v>
      </c>
      <c r="S6" s="1">
        <f t="shared" si="1"/>
        <v>29941</v>
      </c>
      <c r="U6" s="13">
        <v>29941</v>
      </c>
      <c r="V6" s="13">
        <v>30</v>
      </c>
    </row>
    <row r="7" spans="1:22" ht="25" customHeight="1" x14ac:dyDescent="0.3">
      <c r="A7" s="7">
        <v>44133</v>
      </c>
      <c r="B7" s="3">
        <v>5</v>
      </c>
      <c r="C7" s="4">
        <v>39749.85</v>
      </c>
      <c r="D7" s="19">
        <f>LN(Table1[[#This Row],[BSE_SENSEX]]/C6)</f>
        <v>-4.3330052828067008E-3</v>
      </c>
      <c r="E7" s="25">
        <f t="shared" ca="1" si="0"/>
        <v>39922.46</v>
      </c>
      <c r="G7" s="26">
        <f>1-_xlfn.NORM.DIST(58000,G5,G6,TRUE)</f>
        <v>0.22513524747939428</v>
      </c>
      <c r="R7" s="18">
        <v>35705.26651611305</v>
      </c>
      <c r="S7" s="1">
        <f t="shared" si="1"/>
        <v>30608</v>
      </c>
      <c r="U7" s="13">
        <v>30608</v>
      </c>
      <c r="V7" s="13">
        <v>31</v>
      </c>
    </row>
    <row r="8" spans="1:22" ht="25" customHeight="1" x14ac:dyDescent="0.3">
      <c r="A8" s="7">
        <v>44134</v>
      </c>
      <c r="B8" s="3">
        <v>6</v>
      </c>
      <c r="C8" s="4">
        <v>39614.07</v>
      </c>
      <c r="D8" s="19">
        <f>LN(Table1[[#This Row],[BSE_SENSEX]]/C7)</f>
        <v>-3.4217093227517626E-3</v>
      </c>
      <c r="E8" s="25">
        <f t="shared" ca="1" si="0"/>
        <v>39749.85</v>
      </c>
      <c r="R8" s="18">
        <v>36226.184694946234</v>
      </c>
      <c r="S8" s="1">
        <f t="shared" si="1"/>
        <v>31275</v>
      </c>
      <c r="U8" s="13">
        <v>31275</v>
      </c>
      <c r="V8" s="13">
        <v>40</v>
      </c>
    </row>
    <row r="9" spans="1:22" ht="25" customHeight="1" x14ac:dyDescent="0.3">
      <c r="A9" s="7">
        <v>44137</v>
      </c>
      <c r="B9" s="3">
        <v>7</v>
      </c>
      <c r="C9" s="4">
        <v>39757.58</v>
      </c>
      <c r="D9" s="19">
        <f>LN(Table1[[#This Row],[BSE_SENSEX]]/C8)</f>
        <v>3.6161565593021356E-3</v>
      </c>
      <c r="E9" s="25">
        <f t="shared" ca="1" si="0"/>
        <v>39614.07</v>
      </c>
      <c r="G9" s="27">
        <f>AVERAGE(D3:D505)</f>
        <v>8.0832612310757605E-4</v>
      </c>
      <c r="R9" s="18">
        <v>36154.13334810477</v>
      </c>
      <c r="S9" s="1">
        <f t="shared" si="1"/>
        <v>31942</v>
      </c>
      <c r="U9" s="13">
        <v>31942</v>
      </c>
      <c r="V9" s="13">
        <v>87</v>
      </c>
    </row>
    <row r="10" spans="1:22" ht="25" customHeight="1" x14ac:dyDescent="0.3">
      <c r="A10" s="7">
        <v>44138</v>
      </c>
      <c r="B10" s="3">
        <v>8</v>
      </c>
      <c r="C10" s="4">
        <v>40261.129999999997</v>
      </c>
      <c r="D10" s="19">
        <f>LN(Table1[[#This Row],[BSE_SENSEX]]/C9)</f>
        <v>1.2585972633747734E-2</v>
      </c>
      <c r="E10" s="25">
        <f t="shared" ca="1" si="0"/>
        <v>39757.58</v>
      </c>
      <c r="G10" s="13">
        <f>_xlfn.STDEV.S(D3:D505)</f>
        <v>1.0665566046900877E-2</v>
      </c>
      <c r="R10" s="18">
        <v>36427.319336755667</v>
      </c>
      <c r="S10" s="1">
        <f t="shared" si="1"/>
        <v>32609</v>
      </c>
      <c r="U10" s="13">
        <v>32609</v>
      </c>
      <c r="V10" s="13">
        <v>74</v>
      </c>
    </row>
    <row r="11" spans="1:22" ht="25" customHeight="1" x14ac:dyDescent="0.3">
      <c r="A11" s="7">
        <v>44139</v>
      </c>
      <c r="B11" s="3">
        <v>9</v>
      </c>
      <c r="C11" s="4">
        <v>40616.14</v>
      </c>
      <c r="D11" s="19">
        <f>LN(Table1[[#This Row],[BSE_SENSEX]]/C10)</f>
        <v>8.7790371780103339E-3</v>
      </c>
      <c r="E11" s="25">
        <f t="shared" ca="1" si="0"/>
        <v>40261.129999999997</v>
      </c>
      <c r="G11" s="13">
        <f>_xlfn.NORM.DIST(-0.0002,G9,G10,TRUE)</f>
        <v>0.46233997398722854</v>
      </c>
      <c r="R11" s="18">
        <v>36831.424047362474</v>
      </c>
      <c r="S11" s="1">
        <f t="shared" si="1"/>
        <v>33276</v>
      </c>
      <c r="U11" s="13">
        <v>33276</v>
      </c>
      <c r="V11" s="13">
        <v>39</v>
      </c>
    </row>
    <row r="12" spans="1:22" ht="25" customHeight="1" x14ac:dyDescent="0.3">
      <c r="A12" s="7">
        <v>44140</v>
      </c>
      <c r="B12" s="3">
        <v>10</v>
      </c>
      <c r="C12" s="4">
        <v>41340.160000000003</v>
      </c>
      <c r="D12" s="19">
        <f>LN(Table1[[#This Row],[BSE_SENSEX]]/C11)</f>
        <v>1.7668900033002009E-2</v>
      </c>
      <c r="E12" s="25">
        <f t="shared" ca="1" si="0"/>
        <v>40616.14</v>
      </c>
      <c r="R12" s="18">
        <v>35994.418670570572</v>
      </c>
      <c r="S12" s="1">
        <f t="shared" si="1"/>
        <v>33943</v>
      </c>
      <c r="U12" s="13">
        <v>33943</v>
      </c>
      <c r="V12" s="13">
        <v>37</v>
      </c>
    </row>
    <row r="13" spans="1:22" ht="25" customHeight="1" x14ac:dyDescent="0.3">
      <c r="A13" s="7">
        <v>44141</v>
      </c>
      <c r="B13" s="3">
        <v>11</v>
      </c>
      <c r="C13" s="4">
        <v>41893.06</v>
      </c>
      <c r="D13" s="19">
        <f>LN(Table1[[#This Row],[BSE_SENSEX]]/C12)</f>
        <v>1.3285756161662159E-2</v>
      </c>
      <c r="E13" s="25">
        <f t="shared" ca="1" si="0"/>
        <v>41340.160000000003</v>
      </c>
      <c r="R13" s="18">
        <v>35355.924368466767</v>
      </c>
      <c r="S13" s="1">
        <f t="shared" si="1"/>
        <v>34610</v>
      </c>
      <c r="U13" s="13">
        <v>34610</v>
      </c>
      <c r="V13" s="13">
        <v>25</v>
      </c>
    </row>
    <row r="14" spans="1:22" ht="25" customHeight="1" x14ac:dyDescent="0.3">
      <c r="A14" s="7">
        <v>44144</v>
      </c>
      <c r="B14" s="3">
        <v>12</v>
      </c>
      <c r="C14" s="4">
        <v>42597.43</v>
      </c>
      <c r="D14" s="19">
        <f>LN(Table1[[#This Row],[BSE_SENSEX]]/C13)</f>
        <v>1.6673742065693841E-2</v>
      </c>
      <c r="E14" s="25">
        <f t="shared" ca="1" si="0"/>
        <v>41893.06</v>
      </c>
      <c r="R14" s="18">
        <v>35298.970066052279</v>
      </c>
      <c r="S14" s="1">
        <f t="shared" si="1"/>
        <v>35277</v>
      </c>
      <c r="U14" s="13">
        <v>35277</v>
      </c>
      <c r="V14" s="13">
        <v>22</v>
      </c>
    </row>
    <row r="15" spans="1:22" ht="25" customHeight="1" x14ac:dyDescent="0.3">
      <c r="A15" s="7">
        <v>44145</v>
      </c>
      <c r="B15" s="3">
        <v>13</v>
      </c>
      <c r="C15" s="4">
        <v>43277.65</v>
      </c>
      <c r="D15" s="19">
        <f>LN(Table1[[#This Row],[BSE_SENSEX]]/C14)</f>
        <v>1.5842412650034114E-2</v>
      </c>
      <c r="E15" s="25">
        <f t="shared" ca="1" si="0"/>
        <v>42597.43</v>
      </c>
      <c r="R15" s="18">
        <v>35756.674402365192</v>
      </c>
      <c r="S15" s="1">
        <f t="shared" si="1"/>
        <v>35944</v>
      </c>
      <c r="U15" s="13">
        <v>35944</v>
      </c>
      <c r="V15" s="13">
        <v>27</v>
      </c>
    </row>
    <row r="16" spans="1:22" ht="25" customHeight="1" x14ac:dyDescent="0.3">
      <c r="A16" s="7">
        <v>44146</v>
      </c>
      <c r="B16" s="3">
        <v>14</v>
      </c>
      <c r="C16" s="4">
        <v>43593.67</v>
      </c>
      <c r="D16" s="19">
        <f>LN(Table1[[#This Row],[BSE_SENSEX]]/C15)</f>
        <v>7.2756208615917632E-3</v>
      </c>
      <c r="E16" s="25">
        <f t="shared" ca="1" si="0"/>
        <v>43277.65</v>
      </c>
      <c r="R16" s="18">
        <v>35745.790194218724</v>
      </c>
      <c r="S16" s="1">
        <f t="shared" si="1"/>
        <v>36611</v>
      </c>
      <c r="U16" s="13">
        <v>36611</v>
      </c>
      <c r="V16" s="13">
        <v>31</v>
      </c>
    </row>
    <row r="17" spans="1:22" ht="25" customHeight="1" x14ac:dyDescent="0.3">
      <c r="A17" s="7">
        <v>44147</v>
      </c>
      <c r="B17" s="3">
        <v>15</v>
      </c>
      <c r="C17" s="4">
        <v>43357.19</v>
      </c>
      <c r="D17" s="19">
        <f>LN(Table1[[#This Row],[BSE_SENSEX]]/C16)</f>
        <v>-5.4394075702966505E-3</v>
      </c>
      <c r="E17" s="25">
        <f t="shared" ca="1" si="0"/>
        <v>43593.67</v>
      </c>
      <c r="R17" s="18">
        <v>36806.310288525412</v>
      </c>
      <c r="S17" s="1">
        <f t="shared" si="1"/>
        <v>37278</v>
      </c>
      <c r="U17" s="13">
        <v>37278</v>
      </c>
      <c r="V17" s="13">
        <v>36</v>
      </c>
    </row>
    <row r="18" spans="1:22" ht="25" customHeight="1" x14ac:dyDescent="0.3">
      <c r="A18" s="7">
        <v>44148</v>
      </c>
      <c r="B18" s="3">
        <v>16</v>
      </c>
      <c r="C18" s="4">
        <v>43443</v>
      </c>
      <c r="D18" s="19">
        <f>LN(Table1[[#This Row],[BSE_SENSEX]]/C17)</f>
        <v>1.9771852562642956E-3</v>
      </c>
      <c r="E18" s="25">
        <f t="shared" ca="1" si="0"/>
        <v>43357.19</v>
      </c>
      <c r="R18" s="18">
        <v>36780.252063272019</v>
      </c>
      <c r="S18" s="1">
        <f t="shared" si="1"/>
        <v>37945</v>
      </c>
      <c r="U18" s="13">
        <v>37945</v>
      </c>
      <c r="V18" s="13">
        <v>9</v>
      </c>
    </row>
    <row r="19" spans="1:22" ht="25" customHeight="1" x14ac:dyDescent="0.3">
      <c r="A19" s="7">
        <v>44149</v>
      </c>
      <c r="B19" s="3">
        <v>17</v>
      </c>
      <c r="C19" s="4">
        <v>43637.98</v>
      </c>
      <c r="D19" s="19">
        <f>LN(Table1[[#This Row],[BSE_SENSEX]]/C18)</f>
        <v>4.4781380696319907E-3</v>
      </c>
      <c r="E19" s="25">
        <f t="shared" ca="1" si="0"/>
        <v>43443</v>
      </c>
      <c r="R19" s="18">
        <v>37222.274639791744</v>
      </c>
      <c r="S19" s="1">
        <f t="shared" si="1"/>
        <v>38612</v>
      </c>
      <c r="U19" s="13">
        <v>38612</v>
      </c>
      <c r="V19" s="13">
        <v>6</v>
      </c>
    </row>
    <row r="20" spans="1:22" ht="25" customHeight="1" x14ac:dyDescent="0.3">
      <c r="A20" s="7">
        <v>44152</v>
      </c>
      <c r="B20" s="3">
        <v>18</v>
      </c>
      <c r="C20" s="4">
        <v>43952.71</v>
      </c>
      <c r="D20" s="19">
        <f>LN(Table1[[#This Row],[BSE_SENSEX]]/C19)</f>
        <v>7.1864111244033758E-3</v>
      </c>
      <c r="E20" s="25">
        <f t="shared" ca="1" si="0"/>
        <v>43637.98</v>
      </c>
      <c r="R20" s="18">
        <v>36593.059179759024</v>
      </c>
      <c r="S20" s="1">
        <f t="shared" si="1"/>
        <v>39279</v>
      </c>
      <c r="U20" s="13">
        <v>39279</v>
      </c>
      <c r="V20" s="13">
        <v>1</v>
      </c>
    </row>
    <row r="21" spans="1:22" ht="25" customHeight="1" x14ac:dyDescent="0.3">
      <c r="A21" s="7">
        <v>44153</v>
      </c>
      <c r="B21" s="3">
        <v>19</v>
      </c>
      <c r="C21" s="4">
        <v>44180.05</v>
      </c>
      <c r="D21" s="19">
        <f>LN(Table1[[#This Row],[BSE_SENSEX]]/C20)</f>
        <v>5.1590465165365536E-3</v>
      </c>
      <c r="E21" s="25">
        <f t="shared" ca="1" si="0"/>
        <v>43952.71</v>
      </c>
      <c r="R21" s="18">
        <v>36854.973285542139</v>
      </c>
      <c r="S21" s="1">
        <f t="shared" si="1"/>
        <v>39946</v>
      </c>
      <c r="U21" s="13">
        <v>39946</v>
      </c>
      <c r="V21" s="13">
        <v>4</v>
      </c>
    </row>
    <row r="22" spans="1:22" ht="25" customHeight="1" x14ac:dyDescent="0.3">
      <c r="A22" s="7">
        <v>44154</v>
      </c>
      <c r="B22" s="3">
        <v>20</v>
      </c>
      <c r="C22" s="4">
        <v>43599.96</v>
      </c>
      <c r="D22" s="19">
        <f>LN(Table1[[#This Row],[BSE_SENSEX]]/C21)</f>
        <v>-1.3217096801771841E-2</v>
      </c>
      <c r="E22" s="25">
        <f t="shared" ca="1" si="0"/>
        <v>44180.05</v>
      </c>
      <c r="R22" s="18">
        <v>36976.905495621366</v>
      </c>
      <c r="S22" s="1">
        <f t="shared" si="1"/>
        <v>40613</v>
      </c>
      <c r="U22" s="13">
        <v>40613</v>
      </c>
      <c r="V22" s="13">
        <v>3</v>
      </c>
    </row>
    <row r="23" spans="1:22" ht="25" customHeight="1" x14ac:dyDescent="0.3">
      <c r="A23" s="7">
        <v>44155</v>
      </c>
      <c r="B23" s="3">
        <v>21</v>
      </c>
      <c r="C23" s="4">
        <v>43882.25</v>
      </c>
      <c r="D23" s="19">
        <f>LN(Table1[[#This Row],[BSE_SENSEX]]/C22)</f>
        <v>6.4536773769141194E-3</v>
      </c>
      <c r="E23" s="25">
        <f t="shared" ca="1" si="0"/>
        <v>43599.96</v>
      </c>
      <c r="R23" s="18">
        <v>37429.18017590612</v>
      </c>
      <c r="S23" s="1">
        <f t="shared" si="1"/>
        <v>41280</v>
      </c>
      <c r="U23" s="13">
        <v>41280</v>
      </c>
      <c r="V23" s="13">
        <v>3</v>
      </c>
    </row>
    <row r="24" spans="1:22" ht="25" customHeight="1" x14ac:dyDescent="0.3">
      <c r="A24" s="7">
        <v>44158</v>
      </c>
      <c r="B24" s="3">
        <v>22</v>
      </c>
      <c r="C24" s="4">
        <v>44077.15</v>
      </c>
      <c r="D24" s="19">
        <f>LN(Table1[[#This Row],[BSE_SENSEX]]/C23)</f>
        <v>4.4315972817203265E-3</v>
      </c>
      <c r="E24" s="25">
        <f t="shared" ca="1" si="0"/>
        <v>43882.25</v>
      </c>
      <c r="R24" s="18">
        <v>37057.894500972521</v>
      </c>
      <c r="S24" s="1">
        <f t="shared" si="1"/>
        <v>41947</v>
      </c>
      <c r="U24" s="13">
        <v>41947</v>
      </c>
      <c r="V24" s="13">
        <v>2</v>
      </c>
    </row>
    <row r="25" spans="1:22" ht="25" customHeight="1" x14ac:dyDescent="0.3">
      <c r="A25" s="7">
        <v>44159</v>
      </c>
      <c r="B25" s="3">
        <v>23</v>
      </c>
      <c r="C25" s="4">
        <v>44523.02</v>
      </c>
      <c r="D25" s="19">
        <f>LN(Table1[[#This Row],[BSE_SENSEX]]/C24)</f>
        <v>1.0064851205708882E-2</v>
      </c>
      <c r="E25" s="25">
        <f t="shared" ca="1" si="0"/>
        <v>44077.15</v>
      </c>
      <c r="R25" s="18">
        <v>37359.489303349445</v>
      </c>
      <c r="S25" s="1">
        <f t="shared" si="1"/>
        <v>42614</v>
      </c>
      <c r="U25" s="13">
        <v>42614</v>
      </c>
      <c r="V25" s="13">
        <v>1</v>
      </c>
    </row>
    <row r="26" spans="1:22" ht="25" customHeight="1" x14ac:dyDescent="0.3">
      <c r="A26" s="7">
        <v>44160</v>
      </c>
      <c r="B26" s="3">
        <v>24</v>
      </c>
      <c r="C26" s="4">
        <v>43828.1</v>
      </c>
      <c r="D26" s="19">
        <f>LN(Table1[[#This Row],[BSE_SENSEX]]/C25)</f>
        <v>-1.5731194600738317E-2</v>
      </c>
      <c r="E26" s="25">
        <f t="shared" ca="1" si="0"/>
        <v>44523.02</v>
      </c>
      <c r="R26" s="18">
        <v>37846.452425902455</v>
      </c>
      <c r="S26" s="1">
        <f t="shared" si="1"/>
        <v>43281</v>
      </c>
      <c r="U26" s="13">
        <v>43281</v>
      </c>
      <c r="V26" s="13">
        <v>2</v>
      </c>
    </row>
    <row r="27" spans="1:22" ht="25" customHeight="1" x14ac:dyDescent="0.3">
      <c r="A27" s="7">
        <v>44161</v>
      </c>
      <c r="B27" s="3">
        <v>25</v>
      </c>
      <c r="C27" s="4">
        <v>44259.74</v>
      </c>
      <c r="D27" s="19">
        <f>LN(Table1[[#This Row],[BSE_SENSEX]]/C26)</f>
        <v>9.800296039997821E-3</v>
      </c>
      <c r="E27" s="25">
        <f t="shared" ca="1" si="0"/>
        <v>43828.1</v>
      </c>
      <c r="R27" s="18">
        <v>38353.758147083499</v>
      </c>
      <c r="S27" s="1">
        <f t="shared" si="1"/>
        <v>43948</v>
      </c>
      <c r="U27" s="13">
        <v>43948</v>
      </c>
      <c r="V27" s="13">
        <v>4</v>
      </c>
    </row>
    <row r="28" spans="1:22" ht="25" customHeight="1" x14ac:dyDescent="0.3">
      <c r="A28" s="7">
        <v>44162</v>
      </c>
      <c r="B28" s="3">
        <v>26</v>
      </c>
      <c r="C28" s="4">
        <v>44149.72</v>
      </c>
      <c r="D28" s="19">
        <f>LN(Table1[[#This Row],[BSE_SENSEX]]/C27)</f>
        <v>-2.488875212974508E-3</v>
      </c>
      <c r="E28" s="25">
        <f t="shared" ca="1" si="0"/>
        <v>44259.74</v>
      </c>
      <c r="R28" s="18">
        <v>37958.872588688777</v>
      </c>
      <c r="S28" s="1">
        <f t="shared" si="1"/>
        <v>44615</v>
      </c>
      <c r="U28" s="13">
        <v>44615</v>
      </c>
      <c r="V28" s="13">
        <v>7</v>
      </c>
    </row>
    <row r="29" spans="1:22" ht="25" customHeight="1" x14ac:dyDescent="0.3">
      <c r="A29" s="7">
        <v>44166</v>
      </c>
      <c r="B29" s="3">
        <v>27</v>
      </c>
      <c r="C29" s="4">
        <v>44655.44</v>
      </c>
      <c r="D29" s="19">
        <f>LN(Table1[[#This Row],[BSE_SENSEX]]/C28)</f>
        <v>1.1389551393199497E-2</v>
      </c>
      <c r="E29" s="25">
        <f t="shared" ca="1" si="0"/>
        <v>44149.72</v>
      </c>
      <c r="R29" s="18">
        <v>38480.2213456479</v>
      </c>
      <c r="S29" s="1">
        <f t="shared" si="1"/>
        <v>45282</v>
      </c>
      <c r="U29" s="13">
        <v>45282</v>
      </c>
      <c r="V29" s="13">
        <v>1</v>
      </c>
    </row>
    <row r="30" spans="1:22" ht="25" customHeight="1" thickBot="1" x14ac:dyDescent="0.35">
      <c r="A30" s="7">
        <v>44167</v>
      </c>
      <c r="B30" s="3">
        <v>28</v>
      </c>
      <c r="C30" s="4">
        <v>44618.04</v>
      </c>
      <c r="D30" s="19">
        <f>LN(Table1[[#This Row],[BSE_SENSEX]]/C29)</f>
        <v>-8.378748579759255E-4</v>
      </c>
      <c r="E30" s="25">
        <f t="shared" ca="1" si="0"/>
        <v>44655.44</v>
      </c>
      <c r="R30" s="18">
        <v>38086.755949735401</v>
      </c>
      <c r="S30" s="1"/>
      <c r="U30" s="20" t="s">
        <v>14</v>
      </c>
      <c r="V30" s="20">
        <v>0</v>
      </c>
    </row>
    <row r="31" spans="1:22" ht="25" customHeight="1" x14ac:dyDescent="0.3">
      <c r="A31" s="7">
        <v>44168</v>
      </c>
      <c r="B31" s="3">
        <v>29</v>
      </c>
      <c r="C31" s="4">
        <v>44632.65</v>
      </c>
      <c r="D31" s="19">
        <f>LN(Table1[[#This Row],[BSE_SENSEX]]/C30)</f>
        <v>3.2739242980650286E-4</v>
      </c>
      <c r="E31" s="25">
        <f t="shared" ca="1" si="0"/>
        <v>44618.04</v>
      </c>
      <c r="R31" s="18">
        <v>37416.846025329978</v>
      </c>
      <c r="S31" s="1"/>
    </row>
    <row r="32" spans="1:22" ht="25" customHeight="1" x14ac:dyDescent="0.3">
      <c r="A32" s="7">
        <v>44169</v>
      </c>
      <c r="B32" s="3">
        <v>30</v>
      </c>
      <c r="C32" s="4">
        <v>45079.55</v>
      </c>
      <c r="D32" s="19">
        <f>LN(Table1[[#This Row],[BSE_SENSEX]]/C31)</f>
        <v>9.9630528889481963E-3</v>
      </c>
      <c r="E32" s="25">
        <f t="shared" ca="1" si="0"/>
        <v>44632.65</v>
      </c>
      <c r="R32" s="18">
        <v>37369.707479810335</v>
      </c>
      <c r="S32" s="1"/>
    </row>
    <row r="33" spans="1:19" ht="25" customHeight="1" x14ac:dyDescent="0.3">
      <c r="A33" s="7">
        <v>44172</v>
      </c>
      <c r="B33" s="3">
        <v>31</v>
      </c>
      <c r="C33" s="4">
        <v>45426.97</v>
      </c>
      <c r="D33" s="19">
        <f>LN(Table1[[#This Row],[BSE_SENSEX]]/C32)</f>
        <v>7.6772746632036157E-3</v>
      </c>
      <c r="E33" s="25">
        <f t="shared" ca="1" si="0"/>
        <v>45079.55</v>
      </c>
      <c r="R33" s="18">
        <v>37169.595174008675</v>
      </c>
      <c r="S33" s="1"/>
    </row>
    <row r="34" spans="1:19" ht="25" customHeight="1" x14ac:dyDescent="0.3">
      <c r="A34" s="7">
        <v>44173</v>
      </c>
      <c r="B34" s="3">
        <v>32</v>
      </c>
      <c r="C34" s="4">
        <v>45608.51</v>
      </c>
      <c r="D34" s="19">
        <f>LN(Table1[[#This Row],[BSE_SENSEX]]/C33)</f>
        <v>3.9883403843030719E-3</v>
      </c>
      <c r="E34" s="25">
        <f t="shared" ca="1" si="0"/>
        <v>45426.97</v>
      </c>
      <c r="R34" s="18">
        <v>36887.261525645954</v>
      </c>
      <c r="S34" s="1"/>
    </row>
    <row r="35" spans="1:19" ht="25" customHeight="1" x14ac:dyDescent="0.3">
      <c r="A35" s="7">
        <v>44174</v>
      </c>
      <c r="B35" s="3">
        <v>33</v>
      </c>
      <c r="C35" s="4">
        <v>46103.5</v>
      </c>
      <c r="D35" s="19">
        <f>LN(Table1[[#This Row],[BSE_SENSEX]]/C34)</f>
        <v>1.0794547114085994E-2</v>
      </c>
      <c r="E35" s="25">
        <f t="shared" ca="1" si="0"/>
        <v>45608.51</v>
      </c>
      <c r="R35" s="18">
        <v>37043.415347639886</v>
      </c>
      <c r="S35" s="1"/>
    </row>
    <row r="36" spans="1:19" ht="25" customHeight="1" x14ac:dyDescent="0.3">
      <c r="A36" s="7">
        <v>44175</v>
      </c>
      <c r="B36" s="3">
        <v>34</v>
      </c>
      <c r="C36" s="4">
        <v>45959.88</v>
      </c>
      <c r="D36" s="19">
        <f>LN(Table1[[#This Row],[BSE_SENSEX]]/C35)</f>
        <v>-3.1200270184854081E-3</v>
      </c>
      <c r="E36" s="25">
        <f t="shared" ca="1" si="0"/>
        <v>46103.5</v>
      </c>
      <c r="R36" s="18">
        <v>36622.176875773061</v>
      </c>
      <c r="S36" s="1"/>
    </row>
    <row r="37" spans="1:19" ht="25" customHeight="1" x14ac:dyDescent="0.3">
      <c r="A37" s="7">
        <v>44176</v>
      </c>
      <c r="B37" s="3">
        <v>35</v>
      </c>
      <c r="C37" s="4">
        <v>46099.01</v>
      </c>
      <c r="D37" s="19">
        <f>LN(Table1[[#This Row],[BSE_SENSEX]]/C36)</f>
        <v>3.0226327066919189E-3</v>
      </c>
      <c r="E37" s="25">
        <f t="shared" ca="1" si="0"/>
        <v>45959.88</v>
      </c>
      <c r="R37" s="18">
        <v>36623.575142077178</v>
      </c>
      <c r="S37" s="1"/>
    </row>
    <row r="38" spans="1:19" ht="25" customHeight="1" x14ac:dyDescent="0.3">
      <c r="A38" s="7">
        <v>44179</v>
      </c>
      <c r="B38" s="3">
        <v>36</v>
      </c>
      <c r="C38" s="4">
        <v>46253.46</v>
      </c>
      <c r="D38" s="19">
        <f>LN(Table1[[#This Row],[BSE_SENSEX]]/C37)</f>
        <v>3.3447972532752229E-3</v>
      </c>
      <c r="E38" s="25">
        <f t="shared" ca="1" si="0"/>
        <v>46099.01</v>
      </c>
      <c r="R38" s="18">
        <v>36894.264763653446</v>
      </c>
      <c r="S38" s="1"/>
    </row>
    <row r="39" spans="1:19" ht="25" customHeight="1" x14ac:dyDescent="0.3">
      <c r="A39" s="7">
        <v>44180</v>
      </c>
      <c r="B39" s="3">
        <v>37</v>
      </c>
      <c r="C39" s="4">
        <v>46263.17</v>
      </c>
      <c r="D39" s="19">
        <f>LN(Table1[[#This Row],[BSE_SENSEX]]/C38)</f>
        <v>2.0990820862485851E-4</v>
      </c>
      <c r="E39" s="25">
        <f t="shared" ca="1" si="0"/>
        <v>46253.46</v>
      </c>
      <c r="R39" s="18">
        <v>36436.050500633377</v>
      </c>
      <c r="S39" s="1"/>
    </row>
    <row r="40" spans="1:19" ht="25" customHeight="1" x14ac:dyDescent="0.3">
      <c r="A40" s="7">
        <v>44181</v>
      </c>
      <c r="B40" s="3">
        <v>38</v>
      </c>
      <c r="C40" s="4">
        <v>46666.46</v>
      </c>
      <c r="D40" s="19">
        <f>LN(Table1[[#This Row],[BSE_SENSEX]]/C39)</f>
        <v>8.6795251802792572E-3</v>
      </c>
      <c r="E40" s="25">
        <f t="shared" ca="1" si="0"/>
        <v>46263.17</v>
      </c>
      <c r="R40" s="18">
        <v>35664.030746439028</v>
      </c>
      <c r="S40" s="1"/>
    </row>
    <row r="41" spans="1:19" ht="25" customHeight="1" x14ac:dyDescent="0.3">
      <c r="A41" s="7">
        <v>44182</v>
      </c>
      <c r="B41" s="3">
        <v>39</v>
      </c>
      <c r="C41" s="4">
        <v>46890.34</v>
      </c>
      <c r="D41" s="19">
        <f>LN(Table1[[#This Row],[BSE_SENSEX]]/C40)</f>
        <v>4.7859787282557992E-3</v>
      </c>
      <c r="E41" s="25">
        <f t="shared" ca="1" si="0"/>
        <v>46666.46</v>
      </c>
      <c r="R41" s="18">
        <v>35842.985165315898</v>
      </c>
      <c r="S41" s="1"/>
    </row>
    <row r="42" spans="1:19" ht="25" customHeight="1" x14ac:dyDescent="0.3">
      <c r="A42" s="7">
        <v>44183</v>
      </c>
      <c r="B42" s="3">
        <v>40</v>
      </c>
      <c r="C42" s="4">
        <v>46960.69</v>
      </c>
      <c r="D42" s="19">
        <f>LN(Table1[[#This Row],[BSE_SENSEX]]/C41)</f>
        <v>1.4991846797270001E-3</v>
      </c>
      <c r="E42" s="25">
        <f t="shared" ca="1" si="0"/>
        <v>46890.34</v>
      </c>
      <c r="R42" s="18">
        <v>35147.015607492154</v>
      </c>
      <c r="S42" s="1"/>
    </row>
    <row r="43" spans="1:19" ht="25" customHeight="1" x14ac:dyDescent="0.3">
      <c r="A43" s="7">
        <v>44186</v>
      </c>
      <c r="B43" s="3">
        <v>41</v>
      </c>
      <c r="C43" s="4">
        <v>45553.96</v>
      </c>
      <c r="D43" s="19">
        <f>LN(Table1[[#This Row],[BSE_SENSEX]]/C42)</f>
        <v>-3.041331140942052E-2</v>
      </c>
      <c r="E43" s="25">
        <f t="shared" ca="1" si="0"/>
        <v>46960.69</v>
      </c>
      <c r="R43" s="18">
        <v>36062.000340379898</v>
      </c>
      <c r="S43" s="1"/>
    </row>
    <row r="44" spans="1:19" ht="25" customHeight="1" x14ac:dyDescent="0.3">
      <c r="A44" s="7">
        <v>44187</v>
      </c>
      <c r="B44" s="3">
        <v>42</v>
      </c>
      <c r="C44" s="4">
        <v>46006.69</v>
      </c>
      <c r="D44" s="19">
        <f>LN(Table1[[#This Row],[BSE_SENSEX]]/C43)</f>
        <v>9.8892633385691056E-3</v>
      </c>
      <c r="E44" s="25">
        <f t="shared" ca="1" si="0"/>
        <v>45553.96</v>
      </c>
      <c r="R44" s="18">
        <v>36025.613230491283</v>
      </c>
      <c r="S44" s="1"/>
    </row>
    <row r="45" spans="1:19" ht="25" customHeight="1" x14ac:dyDescent="0.3">
      <c r="A45" s="7">
        <v>44188</v>
      </c>
      <c r="B45" s="3">
        <v>43</v>
      </c>
      <c r="C45" s="4">
        <v>46444.18</v>
      </c>
      <c r="D45" s="19">
        <f>LN(Table1[[#This Row],[BSE_SENSEX]]/C44)</f>
        <v>9.4643406953320297E-3</v>
      </c>
      <c r="E45" s="25">
        <f t="shared" ca="1" si="0"/>
        <v>46006.69</v>
      </c>
      <c r="R45" s="18">
        <v>36316.226218630429</v>
      </c>
      <c r="S45" s="1"/>
    </row>
    <row r="46" spans="1:19" ht="25" customHeight="1" x14ac:dyDescent="0.3">
      <c r="A46" s="7">
        <v>44189</v>
      </c>
      <c r="B46" s="3">
        <v>44</v>
      </c>
      <c r="C46" s="4">
        <v>46973.54</v>
      </c>
      <c r="D46" s="19">
        <f>LN(Table1[[#This Row],[BSE_SENSEX]]/C45)</f>
        <v>1.133330306220692E-2</v>
      </c>
      <c r="E46" s="25">
        <f t="shared" ca="1" si="0"/>
        <v>46444.18</v>
      </c>
      <c r="R46" s="18">
        <v>36166.160003857505</v>
      </c>
      <c r="S46" s="1"/>
    </row>
    <row r="47" spans="1:19" ht="25" customHeight="1" x14ac:dyDescent="0.3">
      <c r="A47" s="7">
        <v>44193</v>
      </c>
      <c r="B47" s="3">
        <v>45</v>
      </c>
      <c r="C47" s="4">
        <v>47353.75</v>
      </c>
      <c r="D47" s="19">
        <f>LN(Table1[[#This Row],[BSE_SENSEX]]/C46)</f>
        <v>8.0615495071847017E-3</v>
      </c>
      <c r="E47" s="25">
        <f t="shared" ca="1" si="0"/>
        <v>46973.54</v>
      </c>
      <c r="R47" s="18">
        <v>36346.030668821964</v>
      </c>
      <c r="S47" s="1"/>
    </row>
    <row r="48" spans="1:19" ht="25" customHeight="1" x14ac:dyDescent="0.3">
      <c r="A48" s="7">
        <v>44194</v>
      </c>
      <c r="B48" s="3">
        <v>46</v>
      </c>
      <c r="C48" s="4">
        <v>47613.08</v>
      </c>
      <c r="D48" s="19">
        <f>LN(Table1[[#This Row],[BSE_SENSEX]]/C47)</f>
        <v>5.4614994436921506E-3</v>
      </c>
      <c r="E48" s="25">
        <f t="shared" ca="1" si="0"/>
        <v>47353.75</v>
      </c>
      <c r="R48" s="18">
        <v>36435.571466948517</v>
      </c>
      <c r="S48" s="1"/>
    </row>
    <row r="49" spans="1:19" ht="25" customHeight="1" x14ac:dyDescent="0.3">
      <c r="A49" s="7">
        <v>44195</v>
      </c>
      <c r="B49" s="3">
        <v>47</v>
      </c>
      <c r="C49" s="4">
        <v>47746.22</v>
      </c>
      <c r="D49" s="19">
        <f>LN(Table1[[#This Row],[BSE_SENSEX]]/C48)</f>
        <v>2.7923880840669663E-3</v>
      </c>
      <c r="E49" s="25">
        <f t="shared" ca="1" si="0"/>
        <v>47613.08</v>
      </c>
      <c r="R49" s="18">
        <v>37481.204420713344</v>
      </c>
      <c r="S49" s="1"/>
    </row>
    <row r="50" spans="1:19" ht="25" customHeight="1" x14ac:dyDescent="0.3">
      <c r="A50" s="7">
        <v>44196</v>
      </c>
      <c r="B50" s="3">
        <v>48</v>
      </c>
      <c r="C50" s="4">
        <v>47751.33</v>
      </c>
      <c r="D50" s="19">
        <f>LN(Table1[[#This Row],[BSE_SENSEX]]/C49)</f>
        <v>1.0701845240794921E-4</v>
      </c>
      <c r="E50" s="25">
        <f t="shared" ca="1" si="0"/>
        <v>47746.22</v>
      </c>
      <c r="R50" s="18">
        <v>38179.54340335376</v>
      </c>
      <c r="S50" s="1"/>
    </row>
    <row r="51" spans="1:19" ht="25" customHeight="1" x14ac:dyDescent="0.3">
      <c r="A51" s="7">
        <v>44197</v>
      </c>
      <c r="B51" s="3">
        <v>49</v>
      </c>
      <c r="C51" s="4">
        <v>47868.98</v>
      </c>
      <c r="D51" s="19">
        <f>LN(Table1[[#This Row],[BSE_SENSEX]]/C50)</f>
        <v>2.46077552704662E-3</v>
      </c>
      <c r="E51" s="25">
        <f t="shared" ca="1" si="0"/>
        <v>47751.33</v>
      </c>
      <c r="R51" s="18">
        <v>36997.376681611699</v>
      </c>
      <c r="S51" s="1"/>
    </row>
    <row r="52" spans="1:19" ht="25" customHeight="1" x14ac:dyDescent="0.3">
      <c r="A52" s="7">
        <v>44200</v>
      </c>
      <c r="B52" s="3">
        <v>50</v>
      </c>
      <c r="C52" s="4">
        <v>48176.800000000003</v>
      </c>
      <c r="D52" s="19">
        <f>LN(Table1[[#This Row],[BSE_SENSEX]]/C51)</f>
        <v>6.4098819112863538E-3</v>
      </c>
      <c r="E52" s="25">
        <f t="shared" ca="1" si="0"/>
        <v>47868.98</v>
      </c>
      <c r="R52" s="18">
        <v>37091.471273480995</v>
      </c>
      <c r="S52" s="1"/>
    </row>
    <row r="53" spans="1:19" ht="25" customHeight="1" x14ac:dyDescent="0.3">
      <c r="A53" s="7">
        <v>44201</v>
      </c>
      <c r="B53" s="3">
        <v>51</v>
      </c>
      <c r="C53" s="4">
        <v>48437.78</v>
      </c>
      <c r="D53" s="19">
        <f>LN(Table1[[#This Row],[BSE_SENSEX]]/C52)</f>
        <v>5.4025103617045848E-3</v>
      </c>
      <c r="E53" s="25">
        <f t="shared" ca="1" si="0"/>
        <v>48176.800000000003</v>
      </c>
      <c r="R53" s="18">
        <v>36509.175914597698</v>
      </c>
      <c r="S53" s="1"/>
    </row>
    <row r="54" spans="1:19" ht="25" customHeight="1" x14ac:dyDescent="0.3">
      <c r="A54" s="7">
        <v>44202</v>
      </c>
      <c r="B54" s="3">
        <v>52</v>
      </c>
      <c r="C54" s="4">
        <v>48174.06</v>
      </c>
      <c r="D54" s="19">
        <f>LN(Table1[[#This Row],[BSE_SENSEX]]/C53)</f>
        <v>-5.4593858270763724E-3</v>
      </c>
      <c r="E54" s="25">
        <f t="shared" ca="1" si="0"/>
        <v>48437.78</v>
      </c>
      <c r="R54" s="18">
        <v>35983.851192270929</v>
      </c>
      <c r="S54" s="1"/>
    </row>
    <row r="55" spans="1:19" ht="25" customHeight="1" x14ac:dyDescent="0.3">
      <c r="A55" s="7">
        <v>44203</v>
      </c>
      <c r="B55" s="3">
        <v>53</v>
      </c>
      <c r="C55" s="4">
        <v>48093.32</v>
      </c>
      <c r="D55" s="19">
        <f>LN(Table1[[#This Row],[BSE_SENSEX]]/C54)</f>
        <v>-1.6774117864551438E-3</v>
      </c>
      <c r="E55" s="25">
        <f t="shared" ca="1" si="0"/>
        <v>48174.06</v>
      </c>
      <c r="R55" s="18">
        <v>34857.791901283636</v>
      </c>
      <c r="S55" s="1"/>
    </row>
    <row r="56" spans="1:19" ht="25" customHeight="1" x14ac:dyDescent="0.3">
      <c r="A56" s="7">
        <v>44204</v>
      </c>
      <c r="B56" s="3">
        <v>54</v>
      </c>
      <c r="C56" s="4">
        <v>48782.51</v>
      </c>
      <c r="D56" s="19">
        <f>LN(Table1[[#This Row],[BSE_SENSEX]]/C55)</f>
        <v>1.4228556850052339E-2</v>
      </c>
      <c r="E56" s="25">
        <f t="shared" ca="1" si="0"/>
        <v>48093.32</v>
      </c>
      <c r="R56" s="18">
        <v>34777.089173246524</v>
      </c>
      <c r="S56" s="1"/>
    </row>
    <row r="57" spans="1:19" ht="25" customHeight="1" x14ac:dyDescent="0.3">
      <c r="A57" s="7">
        <v>44207</v>
      </c>
      <c r="B57" s="3">
        <v>55</v>
      </c>
      <c r="C57" s="4">
        <v>49269.32</v>
      </c>
      <c r="D57" s="19">
        <f>LN(Table1[[#This Row],[BSE_SENSEX]]/C56)</f>
        <v>9.9297279801621816E-3</v>
      </c>
      <c r="E57" s="25">
        <f t="shared" ca="1" si="0"/>
        <v>48782.51</v>
      </c>
      <c r="R57" s="18">
        <v>35515.799070118999</v>
      </c>
      <c r="S57" s="1"/>
    </row>
    <row r="58" spans="1:19" ht="25" customHeight="1" x14ac:dyDescent="0.3">
      <c r="A58" s="7">
        <v>44208</v>
      </c>
      <c r="B58" s="3">
        <v>56</v>
      </c>
      <c r="C58" s="4">
        <v>49517.11</v>
      </c>
      <c r="D58" s="19">
        <f>LN(Table1[[#This Row],[BSE_SENSEX]]/C57)</f>
        <v>5.0166914561312094E-3</v>
      </c>
      <c r="E58" s="25">
        <f t="shared" ca="1" si="0"/>
        <v>49269.32</v>
      </c>
      <c r="R58" s="18">
        <v>35169.31558170155</v>
      </c>
      <c r="S58" s="1"/>
    </row>
    <row r="59" spans="1:19" ht="25" customHeight="1" x14ac:dyDescent="0.3">
      <c r="A59" s="7">
        <v>44209</v>
      </c>
      <c r="B59" s="3">
        <v>57</v>
      </c>
      <c r="C59" s="4">
        <v>49492.32</v>
      </c>
      <c r="D59" s="19">
        <f>LN(Table1[[#This Row],[BSE_SENSEX]]/C58)</f>
        <v>-5.0076039258137198E-4</v>
      </c>
      <c r="E59" s="25">
        <f t="shared" ca="1" si="0"/>
        <v>49517.11</v>
      </c>
      <c r="R59" s="18">
        <v>35076.657517670596</v>
      </c>
      <c r="S59" s="1"/>
    </row>
    <row r="60" spans="1:19" ht="25" customHeight="1" x14ac:dyDescent="0.3">
      <c r="A60" s="7">
        <v>44210</v>
      </c>
      <c r="B60" s="3">
        <v>58</v>
      </c>
      <c r="C60" s="4">
        <v>49584.160000000003</v>
      </c>
      <c r="D60" s="19">
        <f>LN(Table1[[#This Row],[BSE_SENSEX]]/C59)</f>
        <v>1.8539218653046649E-3</v>
      </c>
      <c r="E60" s="25">
        <f t="shared" ca="1" si="0"/>
        <v>49492.32</v>
      </c>
      <c r="R60" s="18">
        <v>36090.992661818535</v>
      </c>
      <c r="S60" s="1"/>
    </row>
    <row r="61" spans="1:19" ht="25" customHeight="1" x14ac:dyDescent="0.3">
      <c r="A61" s="7">
        <v>44211</v>
      </c>
      <c r="B61" s="3">
        <v>59</v>
      </c>
      <c r="C61" s="4">
        <v>49034.67</v>
      </c>
      <c r="D61" s="19">
        <f>LN(Table1[[#This Row],[BSE_SENSEX]]/C60)</f>
        <v>-1.1143828952734134E-2</v>
      </c>
      <c r="E61" s="25">
        <f t="shared" ca="1" si="0"/>
        <v>49584.160000000003</v>
      </c>
      <c r="R61" s="18">
        <v>36664.64223704116</v>
      </c>
      <c r="S61" s="1"/>
    </row>
    <row r="62" spans="1:19" ht="25" customHeight="1" x14ac:dyDescent="0.3">
      <c r="A62" s="7">
        <v>44214</v>
      </c>
      <c r="B62" s="3">
        <v>60</v>
      </c>
      <c r="C62" s="4">
        <v>48564.27</v>
      </c>
      <c r="D62" s="19">
        <f>LN(Table1[[#This Row],[BSE_SENSEX]]/C61)</f>
        <v>-9.6395235947159229E-3</v>
      </c>
      <c r="E62" s="25">
        <f t="shared" ca="1" si="0"/>
        <v>49034.67</v>
      </c>
      <c r="R62" s="18">
        <v>36603.980071767473</v>
      </c>
      <c r="S62" s="1"/>
    </row>
    <row r="63" spans="1:19" ht="25" customHeight="1" x14ac:dyDescent="0.3">
      <c r="A63" s="7">
        <v>44215</v>
      </c>
      <c r="B63" s="3">
        <v>61</v>
      </c>
      <c r="C63" s="4">
        <v>49398.29</v>
      </c>
      <c r="D63" s="19">
        <f>LN(Table1[[#This Row],[BSE_SENSEX]]/C62)</f>
        <v>1.7027732870028803E-2</v>
      </c>
      <c r="E63" s="25">
        <f t="shared" ca="1" si="0"/>
        <v>48564.27</v>
      </c>
      <c r="R63" s="18">
        <v>35985.06252137736</v>
      </c>
      <c r="S63" s="1"/>
    </row>
    <row r="64" spans="1:19" ht="25" customHeight="1" x14ac:dyDescent="0.3">
      <c r="A64" s="7">
        <v>44216</v>
      </c>
      <c r="B64" s="3">
        <v>62</v>
      </c>
      <c r="C64" s="4">
        <v>49792.12</v>
      </c>
      <c r="D64" s="19">
        <f>LN(Table1[[#This Row],[BSE_SENSEX]]/C63)</f>
        <v>7.9409303685940274E-3</v>
      </c>
      <c r="E64" s="25">
        <f t="shared" ca="1" si="0"/>
        <v>49398.29</v>
      </c>
      <c r="R64" s="18">
        <v>36711.916645001766</v>
      </c>
      <c r="S64" s="1"/>
    </row>
    <row r="65" spans="1:19" ht="25" customHeight="1" x14ac:dyDescent="0.3">
      <c r="A65" s="7">
        <v>44217</v>
      </c>
      <c r="B65" s="3">
        <v>63</v>
      </c>
      <c r="C65" s="4">
        <v>49624.76</v>
      </c>
      <c r="D65" s="19">
        <f>LN(Table1[[#This Row],[BSE_SENSEX]]/C64)</f>
        <v>-3.366835855109899E-3</v>
      </c>
      <c r="E65" s="25">
        <f t="shared" ca="1" si="0"/>
        <v>49792.12</v>
      </c>
      <c r="R65" s="18">
        <v>36174.401972719024</v>
      </c>
      <c r="S65" s="1"/>
    </row>
    <row r="66" spans="1:19" ht="25" customHeight="1" x14ac:dyDescent="0.3">
      <c r="A66" s="7">
        <v>44218</v>
      </c>
      <c r="B66" s="3">
        <v>64</v>
      </c>
      <c r="C66" s="4">
        <v>48878.54</v>
      </c>
      <c r="D66" s="19">
        <f>LN(Table1[[#This Row],[BSE_SENSEX]]/C65)</f>
        <v>-1.515145737347208E-2</v>
      </c>
      <c r="E66" s="25">
        <f t="shared" ca="1" si="0"/>
        <v>49624.76</v>
      </c>
      <c r="R66" s="18">
        <v>35852.142329140952</v>
      </c>
      <c r="S66" s="1"/>
    </row>
    <row r="67" spans="1:19" ht="25" customHeight="1" x14ac:dyDescent="0.3">
      <c r="A67" s="7">
        <v>44221</v>
      </c>
      <c r="B67" s="3">
        <v>65</v>
      </c>
      <c r="C67" s="4">
        <v>48347.59</v>
      </c>
      <c r="D67" s="19">
        <f>LN(Table1[[#This Row],[BSE_SENSEX]]/C66)</f>
        <v>-1.0922069574216877E-2</v>
      </c>
      <c r="E67" s="25">
        <f t="shared" ca="1" si="0"/>
        <v>48878.54</v>
      </c>
      <c r="R67" s="18">
        <v>35524.700661934818</v>
      </c>
      <c r="S67" s="1"/>
    </row>
    <row r="68" spans="1:19" ht="25" customHeight="1" x14ac:dyDescent="0.3">
      <c r="A68" s="7">
        <v>44223</v>
      </c>
      <c r="B68" s="3">
        <v>66</v>
      </c>
      <c r="C68" s="4">
        <v>47409.93</v>
      </c>
      <c r="D68" s="19">
        <f>LN(Table1[[#This Row],[BSE_SENSEX]]/C67)</f>
        <v>-1.9584675344748361E-2</v>
      </c>
      <c r="E68" s="25">
        <f t="shared" ref="E68:E131" ca="1" si="2">C67+C67*M66+M67*NORMSINV(RAND())*C67</f>
        <v>48347.59</v>
      </c>
      <c r="R68" s="18">
        <v>35696.402125524823</v>
      </c>
      <c r="S68" s="1"/>
    </row>
    <row r="69" spans="1:19" ht="25" customHeight="1" x14ac:dyDescent="0.3">
      <c r="A69" s="7">
        <v>44224</v>
      </c>
      <c r="B69" s="3">
        <v>67</v>
      </c>
      <c r="C69" s="4">
        <v>46874.36</v>
      </c>
      <c r="D69" s="19">
        <f>LN(Table1[[#This Row],[BSE_SENSEX]]/C68)</f>
        <v>-1.1360869567148102E-2</v>
      </c>
      <c r="E69" s="25">
        <f t="shared" ca="1" si="2"/>
        <v>47409.93</v>
      </c>
      <c r="R69" s="18">
        <v>35256.701791148087</v>
      </c>
      <c r="S69" s="1"/>
    </row>
    <row r="70" spans="1:19" ht="25" customHeight="1" x14ac:dyDescent="0.3">
      <c r="A70" s="7">
        <v>44225</v>
      </c>
      <c r="B70" s="3">
        <v>68</v>
      </c>
      <c r="C70" s="4">
        <v>46285.77</v>
      </c>
      <c r="D70" s="19">
        <f>LN(Table1[[#This Row],[BSE_SENSEX]]/C69)</f>
        <v>-1.2636260424038752E-2</v>
      </c>
      <c r="E70" s="25">
        <f t="shared" ca="1" si="2"/>
        <v>46874.36</v>
      </c>
      <c r="R70" s="18">
        <v>35500.721760784138</v>
      </c>
      <c r="S70" s="1"/>
    </row>
    <row r="71" spans="1:19" ht="25" customHeight="1" x14ac:dyDescent="0.3">
      <c r="A71" s="7">
        <v>44228</v>
      </c>
      <c r="B71" s="3">
        <v>69</v>
      </c>
      <c r="C71" s="4">
        <v>48600.61</v>
      </c>
      <c r="D71" s="19">
        <f>LN(Table1[[#This Row],[BSE_SENSEX]]/C70)</f>
        <v>4.8801511828013282E-2</v>
      </c>
      <c r="E71" s="25">
        <f t="shared" ca="1" si="2"/>
        <v>46285.77</v>
      </c>
      <c r="R71" s="18">
        <v>34635.85184102357</v>
      </c>
      <c r="S71" s="1"/>
    </row>
    <row r="72" spans="1:19" ht="25" customHeight="1" x14ac:dyDescent="0.3">
      <c r="A72" s="7">
        <v>44229</v>
      </c>
      <c r="B72" s="3">
        <v>70</v>
      </c>
      <c r="C72" s="4">
        <v>49797.72</v>
      </c>
      <c r="D72" s="19">
        <f>LN(Table1[[#This Row],[BSE_SENSEX]]/C71)</f>
        <v>2.4333117581988854E-2</v>
      </c>
      <c r="E72" s="25">
        <f t="shared" ca="1" si="2"/>
        <v>48600.61</v>
      </c>
      <c r="R72" s="18">
        <v>35442.358804276839</v>
      </c>
      <c r="S72" s="1"/>
    </row>
    <row r="73" spans="1:19" ht="25" customHeight="1" x14ac:dyDescent="0.3">
      <c r="A73" s="7">
        <v>44230</v>
      </c>
      <c r="B73" s="3">
        <v>71</v>
      </c>
      <c r="C73" s="4">
        <v>50255.75</v>
      </c>
      <c r="D73" s="19">
        <f>LN(Table1[[#This Row],[BSE_SENSEX]]/C72)</f>
        <v>9.1557684035158127E-3</v>
      </c>
      <c r="E73" s="25">
        <f t="shared" ca="1" si="2"/>
        <v>49797.72</v>
      </c>
      <c r="R73" s="18">
        <v>36709.436275106258</v>
      </c>
      <c r="S73" s="1"/>
    </row>
    <row r="74" spans="1:19" ht="25" customHeight="1" x14ac:dyDescent="0.3">
      <c r="A74" s="7">
        <v>44231</v>
      </c>
      <c r="B74" s="3">
        <v>72</v>
      </c>
      <c r="C74" s="4">
        <v>50614.29</v>
      </c>
      <c r="D74" s="19">
        <f>LN(Table1[[#This Row],[BSE_SENSEX]]/C73)</f>
        <v>7.1089792366011897E-3</v>
      </c>
      <c r="E74" s="25">
        <f t="shared" ca="1" si="2"/>
        <v>50255.75</v>
      </c>
      <c r="R74" s="18">
        <v>37194.48651752474</v>
      </c>
      <c r="S74" s="1"/>
    </row>
    <row r="75" spans="1:19" ht="25" customHeight="1" x14ac:dyDescent="0.3">
      <c r="A75" s="7">
        <v>44232</v>
      </c>
      <c r="B75" s="3">
        <v>73</v>
      </c>
      <c r="C75" s="4">
        <v>50731.63</v>
      </c>
      <c r="D75" s="19">
        <f>LN(Table1[[#This Row],[BSE_SENSEX]]/C74)</f>
        <v>2.315634461318427E-3</v>
      </c>
      <c r="E75" s="25">
        <f t="shared" ca="1" si="2"/>
        <v>50614.29</v>
      </c>
      <c r="R75" s="18">
        <v>36924.625798423447</v>
      </c>
      <c r="S75" s="1"/>
    </row>
    <row r="76" spans="1:19" ht="25" customHeight="1" x14ac:dyDescent="0.3">
      <c r="A76" s="7">
        <v>44235</v>
      </c>
      <c r="B76" s="3">
        <v>74</v>
      </c>
      <c r="C76" s="4">
        <v>51348.77</v>
      </c>
      <c r="D76" s="19">
        <f>LN(Table1[[#This Row],[BSE_SENSEX]]/C75)</f>
        <v>1.2091400874322453E-2</v>
      </c>
      <c r="E76" s="25">
        <f t="shared" ca="1" si="2"/>
        <v>50731.63</v>
      </c>
      <c r="R76" s="18">
        <v>36146.52262599946</v>
      </c>
      <c r="S76" s="1"/>
    </row>
    <row r="77" spans="1:19" ht="25" customHeight="1" x14ac:dyDescent="0.3">
      <c r="A77" s="7">
        <v>44236</v>
      </c>
      <c r="B77" s="3">
        <v>75</v>
      </c>
      <c r="C77" s="4">
        <v>51329.08</v>
      </c>
      <c r="D77" s="19">
        <f>LN(Table1[[#This Row],[BSE_SENSEX]]/C76)</f>
        <v>-3.8352965593558657E-4</v>
      </c>
      <c r="E77" s="25">
        <f t="shared" ca="1" si="2"/>
        <v>51348.77</v>
      </c>
      <c r="R77" s="18">
        <v>36010.265195189007</v>
      </c>
      <c r="S77" s="1"/>
    </row>
    <row r="78" spans="1:19" ht="25" customHeight="1" x14ac:dyDescent="0.3">
      <c r="A78" s="7">
        <v>44237</v>
      </c>
      <c r="B78" s="3">
        <v>76</v>
      </c>
      <c r="C78" s="4">
        <v>51309.39</v>
      </c>
      <c r="D78" s="19">
        <f>LN(Table1[[#This Row],[BSE_SENSEX]]/C77)</f>
        <v>-3.8367680737148656E-4</v>
      </c>
      <c r="E78" s="25">
        <f t="shared" ca="1" si="2"/>
        <v>51329.08</v>
      </c>
      <c r="R78" s="18">
        <v>36611.856555826453</v>
      </c>
      <c r="S78" s="1"/>
    </row>
    <row r="79" spans="1:19" ht="25" customHeight="1" x14ac:dyDescent="0.3">
      <c r="A79" s="7">
        <v>44238</v>
      </c>
      <c r="B79" s="3">
        <v>77</v>
      </c>
      <c r="C79" s="4">
        <v>51531.519999999997</v>
      </c>
      <c r="D79" s="19">
        <f>LN(Table1[[#This Row],[BSE_SENSEX]]/C78)</f>
        <v>4.3198829228124234E-3</v>
      </c>
      <c r="E79" s="25">
        <f t="shared" ca="1" si="2"/>
        <v>51309.39</v>
      </c>
      <c r="R79" s="18">
        <v>35933.169374783109</v>
      </c>
      <c r="S79" s="1"/>
    </row>
    <row r="80" spans="1:19" ht="25" customHeight="1" x14ac:dyDescent="0.3">
      <c r="A80" s="7">
        <v>44239</v>
      </c>
      <c r="B80" s="3">
        <v>78</v>
      </c>
      <c r="C80" s="4">
        <v>51544.3</v>
      </c>
      <c r="D80" s="19">
        <f>LN(Table1[[#This Row],[BSE_SENSEX]]/C79)</f>
        <v>2.4797280420364265E-4</v>
      </c>
      <c r="E80" s="25">
        <f t="shared" ca="1" si="2"/>
        <v>51531.519999999997</v>
      </c>
      <c r="R80" s="18">
        <v>35910.773982873776</v>
      </c>
      <c r="S80" s="1"/>
    </row>
    <row r="81" spans="1:19" ht="25" customHeight="1" x14ac:dyDescent="0.3">
      <c r="A81" s="7">
        <v>44242</v>
      </c>
      <c r="B81" s="3">
        <v>79</v>
      </c>
      <c r="C81" s="4">
        <v>52154.13</v>
      </c>
      <c r="D81" s="19">
        <f>LN(Table1[[#This Row],[BSE_SENSEX]]/C80)</f>
        <v>1.1761740852460538E-2</v>
      </c>
      <c r="E81" s="25">
        <f t="shared" ca="1" si="2"/>
        <v>51544.3</v>
      </c>
      <c r="R81" s="18">
        <v>35749.390061011785</v>
      </c>
      <c r="S81" s="1"/>
    </row>
    <row r="82" spans="1:19" ht="25" customHeight="1" x14ac:dyDescent="0.3">
      <c r="A82" s="7">
        <v>44243</v>
      </c>
      <c r="B82" s="3">
        <v>80</v>
      </c>
      <c r="C82" s="4">
        <v>52104.17</v>
      </c>
      <c r="D82" s="19">
        <f>LN(Table1[[#This Row],[BSE_SENSEX]]/C81)</f>
        <v>-9.5838899778832528E-4</v>
      </c>
      <c r="E82" s="25">
        <f t="shared" ca="1" si="2"/>
        <v>52154.13</v>
      </c>
      <c r="R82" s="18">
        <v>36390.321789641799</v>
      </c>
      <c r="S82" s="1"/>
    </row>
    <row r="83" spans="1:19" ht="25" customHeight="1" x14ac:dyDescent="0.3">
      <c r="A83" s="7">
        <v>44244</v>
      </c>
      <c r="B83" s="3">
        <v>81</v>
      </c>
      <c r="C83" s="4">
        <v>51703.83</v>
      </c>
      <c r="D83" s="19">
        <f>LN(Table1[[#This Row],[BSE_SENSEX]]/C82)</f>
        <v>-7.7131239357211426E-3</v>
      </c>
      <c r="E83" s="25">
        <f t="shared" ca="1" si="2"/>
        <v>52104.17</v>
      </c>
      <c r="R83" s="18">
        <v>35876.813863230789</v>
      </c>
      <c r="S83" s="1"/>
    </row>
    <row r="84" spans="1:19" ht="25" customHeight="1" x14ac:dyDescent="0.3">
      <c r="A84" s="7">
        <v>44245</v>
      </c>
      <c r="B84" s="3">
        <v>82</v>
      </c>
      <c r="C84" s="4">
        <v>51324.69</v>
      </c>
      <c r="D84" s="19">
        <f>LN(Table1[[#This Row],[BSE_SENSEX]]/C83)</f>
        <v>-7.3599370632072844E-3</v>
      </c>
      <c r="E84" s="25">
        <f t="shared" ca="1" si="2"/>
        <v>51703.83</v>
      </c>
      <c r="R84" s="18">
        <v>36730.853807930267</v>
      </c>
      <c r="S84" s="1"/>
    </row>
    <row r="85" spans="1:19" ht="25" customHeight="1" x14ac:dyDescent="0.3">
      <c r="A85" s="7">
        <v>44246</v>
      </c>
      <c r="B85" s="3">
        <v>83</v>
      </c>
      <c r="C85" s="4">
        <v>50889.760000000002</v>
      </c>
      <c r="D85" s="19">
        <f>LN(Table1[[#This Row],[BSE_SENSEX]]/C84)</f>
        <v>-8.5101984098216923E-3</v>
      </c>
      <c r="E85" s="25">
        <f t="shared" ca="1" si="2"/>
        <v>51324.69</v>
      </c>
      <c r="R85" s="18">
        <v>36939.847561067865</v>
      </c>
      <c r="S85" s="1"/>
    </row>
    <row r="86" spans="1:19" ht="25" customHeight="1" x14ac:dyDescent="0.3">
      <c r="A86" s="7">
        <v>44249</v>
      </c>
      <c r="B86" s="3">
        <v>84</v>
      </c>
      <c r="C86" s="4">
        <v>49744.32</v>
      </c>
      <c r="D86" s="19">
        <f>LN(Table1[[#This Row],[BSE_SENSEX]]/C85)</f>
        <v>-2.2765438303043766E-2</v>
      </c>
      <c r="E86" s="25">
        <f t="shared" ca="1" si="2"/>
        <v>50889.760000000002</v>
      </c>
      <c r="R86" s="18">
        <v>36378.500149898595</v>
      </c>
      <c r="S86" s="1"/>
    </row>
    <row r="87" spans="1:19" ht="25" customHeight="1" x14ac:dyDescent="0.3">
      <c r="A87" s="7">
        <v>44250</v>
      </c>
      <c r="B87" s="3">
        <v>85</v>
      </c>
      <c r="C87" s="4">
        <v>49751.41</v>
      </c>
      <c r="D87" s="19">
        <f>LN(Table1[[#This Row],[BSE_SENSEX]]/C86)</f>
        <v>1.4251867918363227E-4</v>
      </c>
      <c r="E87" s="25">
        <f t="shared" ca="1" si="2"/>
        <v>49744.32</v>
      </c>
      <c r="R87" s="18">
        <v>35588.377728824569</v>
      </c>
      <c r="S87" s="1"/>
    </row>
    <row r="88" spans="1:19" ht="25" customHeight="1" x14ac:dyDescent="0.3">
      <c r="A88" s="7">
        <v>44251</v>
      </c>
      <c r="B88" s="3">
        <v>86</v>
      </c>
      <c r="C88" s="4">
        <v>50781.69</v>
      </c>
      <c r="D88" s="19">
        <f>LN(Table1[[#This Row],[BSE_SENSEX]]/C87)</f>
        <v>2.0497051630432448E-2</v>
      </c>
      <c r="E88" s="25">
        <f t="shared" ca="1" si="2"/>
        <v>49751.41</v>
      </c>
      <c r="R88" s="18">
        <v>35491.927967844793</v>
      </c>
      <c r="S88" s="1"/>
    </row>
    <row r="89" spans="1:19" ht="25" customHeight="1" x14ac:dyDescent="0.3">
      <c r="A89" s="7">
        <v>44252</v>
      </c>
      <c r="B89" s="3">
        <v>87</v>
      </c>
      <c r="C89" s="4">
        <v>51039.31</v>
      </c>
      <c r="D89" s="19">
        <f>LN(Table1[[#This Row],[BSE_SENSEX]]/C88)</f>
        <v>5.0602635944185965E-3</v>
      </c>
      <c r="E89" s="25">
        <f t="shared" ca="1" si="2"/>
        <v>50781.69</v>
      </c>
      <c r="R89" s="18">
        <v>34099.409528000921</v>
      </c>
      <c r="S89" s="1"/>
    </row>
    <row r="90" spans="1:19" ht="25" customHeight="1" x14ac:dyDescent="0.3">
      <c r="A90" s="7">
        <v>44253</v>
      </c>
      <c r="B90" s="3">
        <v>88</v>
      </c>
      <c r="C90" s="4">
        <v>49099.99</v>
      </c>
      <c r="D90" s="19">
        <f>LN(Table1[[#This Row],[BSE_SENSEX]]/C89)</f>
        <v>-3.8737289001910653E-2</v>
      </c>
      <c r="E90" s="25">
        <f t="shared" ca="1" si="2"/>
        <v>51039.31</v>
      </c>
      <c r="R90" s="18">
        <v>33902.926027425681</v>
      </c>
      <c r="S90" s="1"/>
    </row>
    <row r="91" spans="1:19" ht="25" customHeight="1" x14ac:dyDescent="0.3">
      <c r="A91" s="7">
        <v>44256</v>
      </c>
      <c r="B91" s="3">
        <v>89</v>
      </c>
      <c r="C91" s="4">
        <v>49849.84</v>
      </c>
      <c r="D91" s="19">
        <f>LN(Table1[[#This Row],[BSE_SENSEX]]/C90)</f>
        <v>1.5156455639343468E-2</v>
      </c>
      <c r="E91" s="25">
        <f t="shared" ca="1" si="2"/>
        <v>49099.99</v>
      </c>
      <c r="R91" s="18">
        <v>34056.77444112068</v>
      </c>
      <c r="S91" s="1"/>
    </row>
    <row r="92" spans="1:19" ht="25" customHeight="1" x14ac:dyDescent="0.3">
      <c r="A92" s="7">
        <v>44257</v>
      </c>
      <c r="B92" s="3">
        <v>90</v>
      </c>
      <c r="C92" s="4">
        <v>50296.89</v>
      </c>
      <c r="D92" s="19">
        <f>LN(Table1[[#This Row],[BSE_SENSEX]]/C91)</f>
        <v>8.9279593945457893E-3</v>
      </c>
      <c r="E92" s="25">
        <f t="shared" ca="1" si="2"/>
        <v>49849.84</v>
      </c>
      <c r="R92" s="18">
        <v>33624.304829460118</v>
      </c>
      <c r="S92" s="1"/>
    </row>
    <row r="93" spans="1:19" ht="25" customHeight="1" x14ac:dyDescent="0.3">
      <c r="A93" s="7">
        <v>44258</v>
      </c>
      <c r="B93" s="3">
        <v>91</v>
      </c>
      <c r="C93" s="4">
        <v>51444.65</v>
      </c>
      <c r="D93" s="19">
        <f>LN(Table1[[#This Row],[BSE_SENSEX]]/C92)</f>
        <v>2.2563226254022045E-2</v>
      </c>
      <c r="E93" s="25">
        <f t="shared" ca="1" si="2"/>
        <v>50296.89</v>
      </c>
      <c r="R93" s="18">
        <v>33629.282085245053</v>
      </c>
      <c r="S93" s="1"/>
    </row>
    <row r="94" spans="1:19" ht="25" customHeight="1" x14ac:dyDescent="0.3">
      <c r="A94" s="7">
        <v>44259</v>
      </c>
      <c r="B94" s="3">
        <v>92</v>
      </c>
      <c r="C94" s="4">
        <v>50846.080000000002</v>
      </c>
      <c r="D94" s="19">
        <f>LN(Table1[[#This Row],[BSE_SENSEX]]/C93)</f>
        <v>-1.1703442378214567E-2</v>
      </c>
      <c r="E94" s="25">
        <f t="shared" ca="1" si="2"/>
        <v>51444.65</v>
      </c>
      <c r="R94" s="18">
        <v>33709.016620874136</v>
      </c>
      <c r="S94" s="1"/>
    </row>
    <row r="95" spans="1:19" ht="25" customHeight="1" x14ac:dyDescent="0.3">
      <c r="A95" s="7">
        <v>44260</v>
      </c>
      <c r="B95" s="3">
        <v>93</v>
      </c>
      <c r="C95" s="4">
        <v>50405.32</v>
      </c>
      <c r="D95" s="19">
        <f>LN(Table1[[#This Row],[BSE_SENSEX]]/C94)</f>
        <v>-8.7063049818801447E-3</v>
      </c>
      <c r="E95" s="25">
        <f t="shared" ca="1" si="2"/>
        <v>50846.080000000002</v>
      </c>
      <c r="R95" s="18">
        <v>33497.56321941386</v>
      </c>
      <c r="S95" s="1"/>
    </row>
    <row r="96" spans="1:19" ht="25" customHeight="1" x14ac:dyDescent="0.3">
      <c r="A96" s="7">
        <v>44263</v>
      </c>
      <c r="B96" s="3">
        <v>94</v>
      </c>
      <c r="C96" s="4">
        <v>50441.07</v>
      </c>
      <c r="D96" s="19">
        <f>LN(Table1[[#This Row],[BSE_SENSEX]]/C95)</f>
        <v>7.0899913219644528E-4</v>
      </c>
      <c r="E96" s="25">
        <f t="shared" ca="1" si="2"/>
        <v>50405.32</v>
      </c>
      <c r="R96" s="18">
        <v>33598.721237034566</v>
      </c>
      <c r="S96" s="1"/>
    </row>
    <row r="97" spans="1:19" ht="25" customHeight="1" x14ac:dyDescent="0.3">
      <c r="A97" s="7">
        <v>44264</v>
      </c>
      <c r="B97" s="3">
        <v>95</v>
      </c>
      <c r="C97" s="4">
        <v>51025.48</v>
      </c>
      <c r="D97" s="19">
        <f>LN(Table1[[#This Row],[BSE_SENSEX]]/C96)</f>
        <v>1.151939161053853E-2</v>
      </c>
      <c r="E97" s="25">
        <f t="shared" ca="1" si="2"/>
        <v>50441.07</v>
      </c>
      <c r="R97" s="18">
        <v>33406.123707836974</v>
      </c>
      <c r="S97" s="1"/>
    </row>
    <row r="98" spans="1:19" ht="25" customHeight="1" x14ac:dyDescent="0.3">
      <c r="A98" s="7">
        <v>44265</v>
      </c>
      <c r="B98" s="3">
        <v>96</v>
      </c>
      <c r="C98" s="4">
        <v>51279.51</v>
      </c>
      <c r="D98" s="19">
        <f>LN(Table1[[#This Row],[BSE_SENSEX]]/C97)</f>
        <v>4.9661413795287082E-3</v>
      </c>
      <c r="E98" s="25">
        <f t="shared" ca="1" si="2"/>
        <v>51025.48</v>
      </c>
      <c r="R98" s="18">
        <v>33452.56921731605</v>
      </c>
      <c r="S98" s="1"/>
    </row>
    <row r="99" spans="1:19" ht="25" customHeight="1" x14ac:dyDescent="0.3">
      <c r="A99" s="7">
        <v>44267</v>
      </c>
      <c r="B99" s="3">
        <v>97</v>
      </c>
      <c r="C99" s="4">
        <v>50792.08</v>
      </c>
      <c r="D99" s="19">
        <f>LN(Table1[[#This Row],[BSE_SENSEX]]/C98)</f>
        <v>-9.5508202664488073E-3</v>
      </c>
      <c r="E99" s="25">
        <f t="shared" ca="1" si="2"/>
        <v>51279.51</v>
      </c>
      <c r="R99" s="18">
        <v>33401.128155984356</v>
      </c>
      <c r="S99" s="1"/>
    </row>
    <row r="100" spans="1:19" ht="25" customHeight="1" x14ac:dyDescent="0.3">
      <c r="A100" s="7">
        <v>44270</v>
      </c>
      <c r="B100" s="3">
        <v>98</v>
      </c>
      <c r="C100" s="4">
        <v>50395.08</v>
      </c>
      <c r="D100" s="19">
        <f>LN(Table1[[#This Row],[BSE_SENSEX]]/C99)</f>
        <v>-7.8468856534430528E-3</v>
      </c>
      <c r="E100" s="25">
        <f t="shared" ca="1" si="2"/>
        <v>50792.08</v>
      </c>
      <c r="R100" s="18">
        <v>33068.907079508775</v>
      </c>
      <c r="S100" s="1"/>
    </row>
    <row r="101" spans="1:19" ht="25" customHeight="1" x14ac:dyDescent="0.3">
      <c r="A101" s="7">
        <v>44271</v>
      </c>
      <c r="B101" s="3">
        <v>99</v>
      </c>
      <c r="C101" s="4">
        <v>50363.96</v>
      </c>
      <c r="D101" s="19">
        <f>LN(Table1[[#This Row],[BSE_SENSEX]]/C100)</f>
        <v>-6.1771134360814699E-4</v>
      </c>
      <c r="E101" s="25">
        <f t="shared" ca="1" si="2"/>
        <v>50395.08</v>
      </c>
      <c r="R101" s="18">
        <v>32605.656421093583</v>
      </c>
      <c r="S101" s="1"/>
    </row>
    <row r="102" spans="1:19" ht="25" customHeight="1" x14ac:dyDescent="0.3">
      <c r="A102" s="7">
        <v>44272</v>
      </c>
      <c r="B102" s="3">
        <v>100</v>
      </c>
      <c r="C102" s="4">
        <v>49801.62</v>
      </c>
      <c r="D102" s="19">
        <f>LN(Table1[[#This Row],[BSE_SENSEX]]/C101)</f>
        <v>-1.1228326299050058E-2</v>
      </c>
      <c r="E102" s="25">
        <f t="shared" ca="1" si="2"/>
        <v>50363.96</v>
      </c>
      <c r="R102" s="18">
        <v>31616.100984397784</v>
      </c>
    </row>
    <row r="103" spans="1:19" ht="25" customHeight="1" x14ac:dyDescent="0.3">
      <c r="A103" s="7">
        <v>44273</v>
      </c>
      <c r="B103" s="3">
        <v>101</v>
      </c>
      <c r="C103" s="4">
        <v>49216.52</v>
      </c>
      <c r="D103" s="19">
        <f>LN(Table1[[#This Row],[BSE_SENSEX]]/C102)</f>
        <v>-1.1818174124933046E-2</v>
      </c>
      <c r="E103" s="25">
        <f t="shared" ca="1" si="2"/>
        <v>49801.62</v>
      </c>
      <c r="R103" s="18">
        <v>31533.028508920113</v>
      </c>
    </row>
    <row r="104" spans="1:19" ht="25" customHeight="1" x14ac:dyDescent="0.3">
      <c r="A104" s="7">
        <v>44274</v>
      </c>
      <c r="B104" s="3">
        <v>102</v>
      </c>
      <c r="C104" s="4">
        <v>49858.239999999998</v>
      </c>
      <c r="D104" s="19">
        <f>LN(Table1[[#This Row],[BSE_SENSEX]]/C103)</f>
        <v>1.2954439138586923E-2</v>
      </c>
      <c r="E104" s="25">
        <f t="shared" ca="1" si="2"/>
        <v>49216.52</v>
      </c>
      <c r="R104" s="18">
        <v>32547.887173465271</v>
      </c>
    </row>
    <row r="105" spans="1:19" ht="25" customHeight="1" x14ac:dyDescent="0.3">
      <c r="A105" s="7">
        <v>44277</v>
      </c>
      <c r="B105" s="3">
        <v>103</v>
      </c>
      <c r="C105" s="4">
        <v>49771.29</v>
      </c>
      <c r="D105" s="19">
        <f>LN(Table1[[#This Row],[BSE_SENSEX]]/C104)</f>
        <v>-1.7454668726340466E-3</v>
      </c>
      <c r="E105" s="25">
        <f t="shared" ca="1" si="2"/>
        <v>49858.239999999998</v>
      </c>
      <c r="R105" s="18">
        <v>32871.311425156564</v>
      </c>
    </row>
    <row r="106" spans="1:19" ht="25" customHeight="1" x14ac:dyDescent="0.3">
      <c r="A106" s="7">
        <v>44278</v>
      </c>
      <c r="B106" s="3">
        <v>104</v>
      </c>
      <c r="C106" s="4">
        <v>50051.44</v>
      </c>
      <c r="D106" s="19">
        <f>LN(Table1[[#This Row],[BSE_SENSEX]]/C105)</f>
        <v>5.6129648131006587E-3</v>
      </c>
      <c r="E106" s="25">
        <f t="shared" ca="1" si="2"/>
        <v>49771.29</v>
      </c>
      <c r="R106" s="18">
        <v>32802.008952995471</v>
      </c>
    </row>
    <row r="107" spans="1:19" ht="25" customHeight="1" x14ac:dyDescent="0.3">
      <c r="A107" s="7">
        <v>44279</v>
      </c>
      <c r="B107" s="3">
        <v>105</v>
      </c>
      <c r="C107" s="4">
        <v>49180.31</v>
      </c>
      <c r="D107" s="19">
        <f>LN(Table1[[#This Row],[BSE_SENSEX]]/C106)</f>
        <v>-1.7557936432580839E-2</v>
      </c>
      <c r="E107" s="25">
        <f t="shared" ca="1" si="2"/>
        <v>50051.44</v>
      </c>
      <c r="R107" s="18">
        <v>32574.559637568495</v>
      </c>
    </row>
    <row r="108" spans="1:19" ht="25" customHeight="1" x14ac:dyDescent="0.3">
      <c r="A108" s="7">
        <v>44280</v>
      </c>
      <c r="B108" s="3">
        <v>106</v>
      </c>
      <c r="C108" s="4">
        <v>48440.12</v>
      </c>
      <c r="D108" s="19">
        <f>LN(Table1[[#This Row],[BSE_SENSEX]]/C107)</f>
        <v>-1.5164944170218384E-2</v>
      </c>
      <c r="E108" s="25">
        <f t="shared" ca="1" si="2"/>
        <v>49180.31</v>
      </c>
      <c r="R108" s="18">
        <v>32516.192117953615</v>
      </c>
    </row>
    <row r="109" spans="1:19" ht="25" customHeight="1" x14ac:dyDescent="0.3">
      <c r="A109" s="7">
        <v>44281</v>
      </c>
      <c r="B109" s="3">
        <v>107</v>
      </c>
      <c r="C109" s="4">
        <v>49008.5</v>
      </c>
      <c r="D109" s="19">
        <f>LN(Table1[[#This Row],[BSE_SENSEX]]/C108)</f>
        <v>1.166535648098963E-2</v>
      </c>
      <c r="E109" s="25">
        <f t="shared" ca="1" si="2"/>
        <v>48440.12</v>
      </c>
      <c r="R109" s="18">
        <v>32213.145480286796</v>
      </c>
    </row>
    <row r="110" spans="1:19" ht="25" customHeight="1" x14ac:dyDescent="0.3">
      <c r="A110" s="7">
        <v>44285</v>
      </c>
      <c r="B110" s="3">
        <v>108</v>
      </c>
      <c r="C110" s="4">
        <v>50136.58</v>
      </c>
      <c r="D110" s="19">
        <f>LN(Table1[[#This Row],[BSE_SENSEX]]/C109)</f>
        <v>2.2757128934740779E-2</v>
      </c>
      <c r="E110" s="25">
        <f t="shared" ca="1" si="2"/>
        <v>49008.5</v>
      </c>
      <c r="R110" s="18">
        <v>31783.707870259084</v>
      </c>
    </row>
    <row r="111" spans="1:19" ht="25" customHeight="1" x14ac:dyDescent="0.3">
      <c r="A111" s="7">
        <v>44286</v>
      </c>
      <c r="B111" s="3">
        <v>109</v>
      </c>
      <c r="C111" s="4">
        <v>49509.15</v>
      </c>
      <c r="D111" s="19">
        <f>LN(Table1[[#This Row],[BSE_SENSEX]]/C110)</f>
        <v>-1.2593380411931034E-2</v>
      </c>
      <c r="E111" s="25">
        <f t="shared" ca="1" si="2"/>
        <v>50136.58</v>
      </c>
      <c r="R111" s="18">
        <v>31184.756245001645</v>
      </c>
    </row>
    <row r="112" spans="1:19" ht="25" customHeight="1" x14ac:dyDescent="0.3">
      <c r="A112" s="7">
        <v>44287</v>
      </c>
      <c r="B112" s="3">
        <v>110</v>
      </c>
      <c r="C112" s="4">
        <v>50029.83</v>
      </c>
      <c r="D112" s="19">
        <f>LN(Table1[[#This Row],[BSE_SENSEX]]/C111)</f>
        <v>1.0461926556000251E-2</v>
      </c>
      <c r="E112" s="25">
        <f t="shared" ca="1" si="2"/>
        <v>49509.15</v>
      </c>
      <c r="R112" s="18">
        <v>30831.139936247648</v>
      </c>
    </row>
    <row r="113" spans="1:18" ht="25" customHeight="1" x14ac:dyDescent="0.3">
      <c r="A113" s="7">
        <v>44291</v>
      </c>
      <c r="B113" s="3">
        <v>111</v>
      </c>
      <c r="C113" s="4">
        <v>49159.32</v>
      </c>
      <c r="D113" s="19">
        <f>LN(Table1[[#This Row],[BSE_SENSEX]]/C112)</f>
        <v>-1.7552975315003674E-2</v>
      </c>
      <c r="E113" s="25">
        <f t="shared" ca="1" si="2"/>
        <v>50029.83</v>
      </c>
      <c r="R113" s="18">
        <v>31017.18361199211</v>
      </c>
    </row>
    <row r="114" spans="1:18" ht="25" customHeight="1" x14ac:dyDescent="0.3">
      <c r="A114" s="7">
        <v>44292</v>
      </c>
      <c r="B114" s="3">
        <v>112</v>
      </c>
      <c r="C114" s="4">
        <v>49201.39</v>
      </c>
      <c r="D114" s="19">
        <f>LN(Table1[[#This Row],[BSE_SENSEX]]/C113)</f>
        <v>8.5542291358799193E-4</v>
      </c>
      <c r="E114" s="25">
        <f t="shared" ca="1" si="2"/>
        <v>49159.32</v>
      </c>
      <c r="R114" s="18">
        <v>31212.766922328643</v>
      </c>
    </row>
    <row r="115" spans="1:18" ht="25" customHeight="1" x14ac:dyDescent="0.3">
      <c r="A115" s="7">
        <v>44293</v>
      </c>
      <c r="B115" s="3">
        <v>113</v>
      </c>
      <c r="C115" s="4">
        <v>49661.760000000002</v>
      </c>
      <c r="D115" s="19">
        <f>LN(Table1[[#This Row],[BSE_SENSEX]]/C114)</f>
        <v>9.3133453190934051E-3</v>
      </c>
      <c r="E115" s="25">
        <f t="shared" ca="1" si="2"/>
        <v>49201.39</v>
      </c>
      <c r="R115" s="18">
        <v>31210.461969954893</v>
      </c>
    </row>
    <row r="116" spans="1:18" ht="25" customHeight="1" x14ac:dyDescent="0.3">
      <c r="A116" s="7">
        <v>44294</v>
      </c>
      <c r="B116" s="3">
        <v>114</v>
      </c>
      <c r="C116" s="4">
        <v>49746.21</v>
      </c>
      <c r="D116" s="19">
        <f>LN(Table1[[#This Row],[BSE_SENSEX]]/C115)</f>
        <v>1.6990593473715941E-3</v>
      </c>
      <c r="E116" s="25">
        <f t="shared" ca="1" si="2"/>
        <v>49661.760000000002</v>
      </c>
      <c r="R116" s="18">
        <v>31534.097841041206</v>
      </c>
    </row>
    <row r="117" spans="1:18" ht="25" customHeight="1" x14ac:dyDescent="0.3">
      <c r="A117" s="7">
        <v>44295</v>
      </c>
      <c r="B117" s="3">
        <v>115</v>
      </c>
      <c r="C117" s="4">
        <v>49591.32</v>
      </c>
      <c r="D117" s="19">
        <f>LN(Table1[[#This Row],[BSE_SENSEX]]/C116)</f>
        <v>-3.1184613815715911E-3</v>
      </c>
      <c r="E117" s="25">
        <f t="shared" ca="1" si="2"/>
        <v>49746.21</v>
      </c>
      <c r="R117" s="18">
        <v>32508.85138295142</v>
      </c>
    </row>
    <row r="118" spans="1:18" ht="25" customHeight="1" x14ac:dyDescent="0.3">
      <c r="A118" s="7">
        <v>44298</v>
      </c>
      <c r="B118" s="3">
        <v>116</v>
      </c>
      <c r="C118" s="4">
        <v>47883.38</v>
      </c>
      <c r="D118" s="19">
        <f>LN(Table1[[#This Row],[BSE_SENSEX]]/C117)</f>
        <v>-3.5047347068861347E-2</v>
      </c>
      <c r="E118" s="25">
        <f t="shared" ca="1" si="2"/>
        <v>49591.32</v>
      </c>
      <c r="R118" s="18">
        <v>33455.813562021933</v>
      </c>
    </row>
    <row r="119" spans="1:18" ht="25" customHeight="1" x14ac:dyDescent="0.3">
      <c r="A119" s="7">
        <v>44299</v>
      </c>
      <c r="B119" s="3">
        <v>117</v>
      </c>
      <c r="C119" s="4">
        <v>48544.06</v>
      </c>
      <c r="D119" s="19">
        <f>LN(Table1[[#This Row],[BSE_SENSEX]]/C118)</f>
        <v>1.370336780971371E-2</v>
      </c>
      <c r="E119" s="25">
        <f t="shared" ca="1" si="2"/>
        <v>47883.38</v>
      </c>
      <c r="R119" s="18">
        <v>34259.201264518975</v>
      </c>
    </row>
    <row r="120" spans="1:18" ht="25" customHeight="1" x14ac:dyDescent="0.3">
      <c r="A120" s="7">
        <v>44301</v>
      </c>
      <c r="B120" s="3">
        <v>118</v>
      </c>
      <c r="C120" s="4">
        <v>48803.68</v>
      </c>
      <c r="D120" s="19">
        <f>LN(Table1[[#This Row],[BSE_SENSEX]]/C119)</f>
        <v>5.333880694540852E-3</v>
      </c>
      <c r="E120" s="25">
        <f t="shared" ca="1" si="2"/>
        <v>48544.06</v>
      </c>
      <c r="R120" s="18">
        <v>34796.649474215803</v>
      </c>
    </row>
    <row r="121" spans="1:18" ht="25" customHeight="1" x14ac:dyDescent="0.3">
      <c r="A121" s="7">
        <v>44302</v>
      </c>
      <c r="B121" s="3">
        <v>119</v>
      </c>
      <c r="C121" s="4">
        <v>48832.03</v>
      </c>
      <c r="D121" s="19">
        <f>LN(Table1[[#This Row],[BSE_SENSEX]]/C120)</f>
        <v>5.8073016105990142E-4</v>
      </c>
      <c r="E121" s="25">
        <f t="shared" ca="1" si="2"/>
        <v>48803.68</v>
      </c>
      <c r="R121" s="18">
        <v>34793.246569237002</v>
      </c>
    </row>
    <row r="122" spans="1:18" ht="25" customHeight="1" x14ac:dyDescent="0.3">
      <c r="A122" s="7">
        <v>44305</v>
      </c>
      <c r="B122" s="3">
        <v>120</v>
      </c>
      <c r="C122" s="4">
        <v>47949.42</v>
      </c>
      <c r="D122" s="19">
        <f>LN(Table1[[#This Row],[BSE_SENSEX]]/C121)</f>
        <v>-1.8239744690021143E-2</v>
      </c>
      <c r="E122" s="25">
        <f t="shared" ca="1" si="2"/>
        <v>48832.03</v>
      </c>
      <c r="R122" s="18">
        <v>34230.856749831553</v>
      </c>
    </row>
    <row r="123" spans="1:18" ht="25" customHeight="1" x14ac:dyDescent="0.3">
      <c r="A123" s="7">
        <v>44306</v>
      </c>
      <c r="B123" s="3">
        <v>121</v>
      </c>
      <c r="C123" s="4">
        <v>47705.8</v>
      </c>
      <c r="D123" s="19">
        <f>LN(Table1[[#This Row],[BSE_SENSEX]]/C122)</f>
        <v>-5.0937215291918577E-3</v>
      </c>
      <c r="E123" s="25">
        <f t="shared" ca="1" si="2"/>
        <v>47949.42</v>
      </c>
      <c r="R123" s="18">
        <v>34365.048306369346</v>
      </c>
    </row>
    <row r="124" spans="1:18" ht="25" customHeight="1" x14ac:dyDescent="0.3">
      <c r="A124" s="7">
        <v>44308</v>
      </c>
      <c r="B124" s="3">
        <v>122</v>
      </c>
      <c r="C124" s="4">
        <v>48080.67</v>
      </c>
      <c r="D124" s="19">
        <f>LN(Table1[[#This Row],[BSE_SENSEX]]/C123)</f>
        <v>7.8272414441772856E-3</v>
      </c>
      <c r="E124" s="25">
        <f t="shared" ca="1" si="2"/>
        <v>47705.8</v>
      </c>
      <c r="R124" s="18">
        <v>33296.523746747494</v>
      </c>
    </row>
    <row r="125" spans="1:18" ht="25" customHeight="1" x14ac:dyDescent="0.3">
      <c r="A125" s="7">
        <v>44309</v>
      </c>
      <c r="B125" s="3">
        <v>123</v>
      </c>
      <c r="C125" s="4">
        <v>47878.45</v>
      </c>
      <c r="D125" s="19">
        <f>LN(Table1[[#This Row],[BSE_SENSEX]]/C124)</f>
        <v>-4.2147176704060976E-3</v>
      </c>
      <c r="E125" s="25">
        <f t="shared" ca="1" si="2"/>
        <v>48080.67</v>
      </c>
      <c r="R125" s="18">
        <v>33457.771098731719</v>
      </c>
    </row>
    <row r="126" spans="1:18" ht="25" customHeight="1" x14ac:dyDescent="0.3">
      <c r="A126" s="7">
        <v>44312</v>
      </c>
      <c r="B126" s="3">
        <v>124</v>
      </c>
      <c r="C126" s="4">
        <v>48386.51</v>
      </c>
      <c r="D126" s="19">
        <f>LN(Table1[[#This Row],[BSE_SENSEX]]/C125)</f>
        <v>1.0555548297353584E-2</v>
      </c>
      <c r="E126" s="25">
        <f t="shared" ca="1" si="2"/>
        <v>47878.45</v>
      </c>
      <c r="R126" s="18">
        <v>34048.870115500547</v>
      </c>
    </row>
    <row r="127" spans="1:18" ht="25" customHeight="1" x14ac:dyDescent="0.3">
      <c r="A127" s="7">
        <v>44313</v>
      </c>
      <c r="B127" s="3">
        <v>125</v>
      </c>
      <c r="C127" s="4">
        <v>48944.14</v>
      </c>
      <c r="D127" s="19">
        <f>LN(Table1[[#This Row],[BSE_SENSEX]]/C126)</f>
        <v>1.1458591951396105E-2</v>
      </c>
      <c r="E127" s="25">
        <f t="shared" ca="1" si="2"/>
        <v>48386.51</v>
      </c>
      <c r="R127" s="18">
        <v>33393.483213464155</v>
      </c>
    </row>
    <row r="128" spans="1:18" ht="25" customHeight="1" x14ac:dyDescent="0.3">
      <c r="A128" s="7">
        <v>44314</v>
      </c>
      <c r="B128" s="3">
        <v>126</v>
      </c>
      <c r="C128" s="4">
        <v>49733.84</v>
      </c>
      <c r="D128" s="19">
        <f>LN(Table1[[#This Row],[BSE_SENSEX]]/C127)</f>
        <v>1.6005938900861171E-2</v>
      </c>
      <c r="E128" s="25">
        <f t="shared" ca="1" si="2"/>
        <v>48944.14</v>
      </c>
      <c r="R128" s="18">
        <v>33818.069017052068</v>
      </c>
    </row>
    <row r="129" spans="1:18" ht="25" customHeight="1" x14ac:dyDescent="0.3">
      <c r="A129" s="7">
        <v>44315</v>
      </c>
      <c r="B129" s="3">
        <v>127</v>
      </c>
      <c r="C129" s="4">
        <v>49765.94</v>
      </c>
      <c r="D129" s="19">
        <f>LN(Table1[[#This Row],[BSE_SENSEX]]/C128)</f>
        <v>6.4522757967214119E-4</v>
      </c>
      <c r="E129" s="25">
        <f t="shared" ca="1" si="2"/>
        <v>49733.84</v>
      </c>
      <c r="R129" s="18">
        <v>33661.978939502827</v>
      </c>
    </row>
    <row r="130" spans="1:18" ht="25" customHeight="1" x14ac:dyDescent="0.3">
      <c r="A130" s="7">
        <v>44316</v>
      </c>
      <c r="B130" s="3">
        <v>128</v>
      </c>
      <c r="C130" s="4">
        <v>48782.36</v>
      </c>
      <c r="D130" s="19">
        <f>LN(Table1[[#This Row],[BSE_SENSEX]]/C129)</f>
        <v>-1.996204219560806E-2</v>
      </c>
      <c r="E130" s="25">
        <f t="shared" ca="1" si="2"/>
        <v>49765.94</v>
      </c>
      <c r="R130" s="18">
        <v>33064.107749481424</v>
      </c>
    </row>
    <row r="131" spans="1:18" ht="25" customHeight="1" x14ac:dyDescent="0.3">
      <c r="A131" s="7">
        <v>44319</v>
      </c>
      <c r="B131" s="3">
        <v>129</v>
      </c>
      <c r="C131" s="4">
        <v>48718.52</v>
      </c>
      <c r="D131" s="19">
        <f>LN(Table1[[#This Row],[BSE_SENSEX]]/C130)</f>
        <v>-1.3095268293590962E-3</v>
      </c>
      <c r="E131" s="25">
        <f t="shared" ca="1" si="2"/>
        <v>48782.36</v>
      </c>
      <c r="R131" s="18">
        <v>32163.808541398321</v>
      </c>
    </row>
    <row r="132" spans="1:18" ht="25" customHeight="1" x14ac:dyDescent="0.3">
      <c r="A132" s="7">
        <v>44320</v>
      </c>
      <c r="B132" s="3">
        <v>130</v>
      </c>
      <c r="C132" s="4">
        <v>48253.51</v>
      </c>
      <c r="D132" s="19">
        <f>LN(Table1[[#This Row],[BSE_SENSEX]]/C131)</f>
        <v>-9.5906740188077128E-3</v>
      </c>
      <c r="E132" s="25">
        <f t="shared" ref="E132:E195" ca="1" si="3">C131+C131*M130+M131*NORMSINV(RAND())*C131</f>
        <v>48718.52</v>
      </c>
      <c r="R132" s="18">
        <v>32095.160083923311</v>
      </c>
    </row>
    <row r="133" spans="1:18" ht="25" customHeight="1" x14ac:dyDescent="0.3">
      <c r="A133" s="7">
        <v>44321</v>
      </c>
      <c r="B133" s="3">
        <v>131</v>
      </c>
      <c r="C133" s="4">
        <v>48677.55</v>
      </c>
      <c r="D133" s="19">
        <f>LN(Table1[[#This Row],[BSE_SENSEX]]/C132)</f>
        <v>8.7493669226068587E-3</v>
      </c>
      <c r="E133" s="25">
        <f t="shared" ca="1" si="3"/>
        <v>48253.51</v>
      </c>
      <c r="R133" s="18">
        <v>32191.824059359329</v>
      </c>
    </row>
    <row r="134" spans="1:18" ht="25" customHeight="1" x14ac:dyDescent="0.3">
      <c r="A134" s="7">
        <v>44322</v>
      </c>
      <c r="B134" s="3">
        <v>132</v>
      </c>
      <c r="C134" s="4">
        <v>48949.760000000002</v>
      </c>
      <c r="D134" s="19">
        <f>LN(Table1[[#This Row],[BSE_SENSEX]]/C133)</f>
        <v>5.5765278265722052E-3</v>
      </c>
      <c r="E134" s="25">
        <f t="shared" ca="1" si="3"/>
        <v>48677.55</v>
      </c>
      <c r="R134" s="18">
        <v>32220.209016482924</v>
      </c>
    </row>
    <row r="135" spans="1:18" ht="25" customHeight="1" x14ac:dyDescent="0.3">
      <c r="A135" s="7">
        <v>44323</v>
      </c>
      <c r="B135" s="3">
        <v>133</v>
      </c>
      <c r="C135" s="4">
        <v>49206.47</v>
      </c>
      <c r="D135" s="19">
        <f>LN(Table1[[#This Row],[BSE_SENSEX]]/C134)</f>
        <v>5.2306529151080697E-3</v>
      </c>
      <c r="E135" s="25">
        <f t="shared" ca="1" si="3"/>
        <v>48949.760000000002</v>
      </c>
      <c r="R135" s="18">
        <v>31977.254593746737</v>
      </c>
    </row>
    <row r="136" spans="1:18" ht="25" customHeight="1" x14ac:dyDescent="0.3">
      <c r="A136" s="7">
        <v>44326</v>
      </c>
      <c r="B136" s="3">
        <v>134</v>
      </c>
      <c r="C136" s="4">
        <v>49502.41</v>
      </c>
      <c r="D136" s="19">
        <f>LN(Table1[[#This Row],[BSE_SENSEX]]/C135)</f>
        <v>5.9962363407630023E-3</v>
      </c>
      <c r="E136" s="25">
        <f t="shared" ca="1" si="3"/>
        <v>49206.47</v>
      </c>
      <c r="R136" s="18">
        <v>31960.13458957888</v>
      </c>
    </row>
    <row r="137" spans="1:18" ht="25" customHeight="1" x14ac:dyDescent="0.3">
      <c r="A137" s="7">
        <v>44327</v>
      </c>
      <c r="B137" s="3">
        <v>135</v>
      </c>
      <c r="C137" s="4">
        <v>49161.81</v>
      </c>
      <c r="D137" s="19">
        <f>LN(Table1[[#This Row],[BSE_SENSEX]]/C136)</f>
        <v>-6.9042526864486198E-3</v>
      </c>
      <c r="E137" s="25">
        <f t="shared" ca="1" si="3"/>
        <v>49502.41</v>
      </c>
      <c r="R137" s="18">
        <v>31899.120279363749</v>
      </c>
    </row>
    <row r="138" spans="1:18" ht="25" customHeight="1" x14ac:dyDescent="0.3">
      <c r="A138" s="7">
        <v>44328</v>
      </c>
      <c r="B138" s="3">
        <v>136</v>
      </c>
      <c r="C138" s="4">
        <v>48690.8</v>
      </c>
      <c r="D138" s="19">
        <f>LN(Table1[[#This Row],[BSE_SENSEX]]/C137)</f>
        <v>-9.6270020335473515E-3</v>
      </c>
      <c r="E138" s="25">
        <f t="shared" ca="1" si="3"/>
        <v>49161.81</v>
      </c>
      <c r="R138" s="18">
        <v>31068.002045590674</v>
      </c>
    </row>
    <row r="139" spans="1:18" ht="25" customHeight="1" x14ac:dyDescent="0.3">
      <c r="A139" s="7">
        <v>44330</v>
      </c>
      <c r="B139" s="3">
        <v>137</v>
      </c>
      <c r="C139" s="4">
        <v>48732.55</v>
      </c>
      <c r="D139" s="19">
        <f>LN(Table1[[#This Row],[BSE_SENSEX]]/C138)</f>
        <v>8.5708410880503587E-4</v>
      </c>
      <c r="E139" s="25">
        <f t="shared" ca="1" si="3"/>
        <v>48690.8</v>
      </c>
      <c r="R139" s="18">
        <v>30121.635867679935</v>
      </c>
    </row>
    <row r="140" spans="1:18" ht="25" customHeight="1" x14ac:dyDescent="0.3">
      <c r="A140" s="7">
        <v>44333</v>
      </c>
      <c r="B140" s="3">
        <v>138</v>
      </c>
      <c r="C140" s="4">
        <v>49580.73</v>
      </c>
      <c r="D140" s="19">
        <f>LN(Table1[[#This Row],[BSE_SENSEX]]/C139)</f>
        <v>1.7255065530581603E-2</v>
      </c>
      <c r="E140" s="25">
        <f t="shared" ca="1" si="3"/>
        <v>48732.55</v>
      </c>
      <c r="R140" s="18">
        <v>30277.103942919468</v>
      </c>
    </row>
    <row r="141" spans="1:18" ht="25" customHeight="1" x14ac:dyDescent="0.3">
      <c r="A141" s="7">
        <v>44334</v>
      </c>
      <c r="B141" s="3">
        <v>139</v>
      </c>
      <c r="C141" s="4">
        <v>50193.33</v>
      </c>
      <c r="D141" s="19">
        <f>LN(Table1[[#This Row],[BSE_SENSEX]]/C140)</f>
        <v>1.2279899166427492E-2</v>
      </c>
      <c r="E141" s="25">
        <f t="shared" ca="1" si="3"/>
        <v>49580.73</v>
      </c>
      <c r="R141" s="18">
        <v>30435.935556666187</v>
      </c>
    </row>
    <row r="142" spans="1:18" ht="25" customHeight="1" x14ac:dyDescent="0.3">
      <c r="A142" s="7">
        <v>44335</v>
      </c>
      <c r="B142" s="3">
        <v>140</v>
      </c>
      <c r="C142" s="4">
        <v>49902.64</v>
      </c>
      <c r="D142" s="19">
        <f>LN(Table1[[#This Row],[BSE_SENSEX]]/C141)</f>
        <v>-5.808242174349402E-3</v>
      </c>
      <c r="E142" s="25">
        <f t="shared" ca="1" si="3"/>
        <v>50193.33</v>
      </c>
      <c r="R142" s="18">
        <v>30020.109540951282</v>
      </c>
    </row>
    <row r="143" spans="1:18" ht="25" customHeight="1" x14ac:dyDescent="0.3">
      <c r="A143" s="7">
        <v>44336</v>
      </c>
      <c r="B143" s="3">
        <v>141</v>
      </c>
      <c r="C143" s="4">
        <v>49564.86</v>
      </c>
      <c r="D143" s="19">
        <f>LN(Table1[[#This Row],[BSE_SENSEX]]/C142)</f>
        <v>-6.7917922625534656E-3</v>
      </c>
      <c r="E143" s="25">
        <f t="shared" ca="1" si="3"/>
        <v>49902.64</v>
      </c>
      <c r="R143" s="18">
        <v>29588.771696748678</v>
      </c>
    </row>
    <row r="144" spans="1:18" ht="25" customHeight="1" x14ac:dyDescent="0.3">
      <c r="A144" s="7">
        <v>44337</v>
      </c>
      <c r="B144" s="3">
        <v>142</v>
      </c>
      <c r="C144" s="4">
        <v>50540.480000000003</v>
      </c>
      <c r="D144" s="19">
        <f>LN(Table1[[#This Row],[BSE_SENSEX]]/C143)</f>
        <v>1.9492484435648178E-2</v>
      </c>
      <c r="E144" s="25">
        <f t="shared" ca="1" si="3"/>
        <v>49564.86</v>
      </c>
      <c r="R144" s="18">
        <v>29753.088219448662</v>
      </c>
    </row>
    <row r="145" spans="1:18" ht="25" customHeight="1" x14ac:dyDescent="0.3">
      <c r="A145" s="7">
        <v>44340</v>
      </c>
      <c r="B145" s="3">
        <v>143</v>
      </c>
      <c r="C145" s="4">
        <v>50651.9</v>
      </c>
      <c r="D145" s="19">
        <f>LN(Table1[[#This Row],[BSE_SENSEX]]/C144)</f>
        <v>2.2021429879795569E-3</v>
      </c>
      <c r="E145" s="25">
        <f t="shared" ca="1" si="3"/>
        <v>50540.480000000003</v>
      </c>
      <c r="R145" s="18">
        <v>29786.584765726664</v>
      </c>
    </row>
    <row r="146" spans="1:18" ht="25" customHeight="1" x14ac:dyDescent="0.3">
      <c r="A146" s="7">
        <v>44341</v>
      </c>
      <c r="B146" s="3">
        <v>144</v>
      </c>
      <c r="C146" s="4">
        <v>50637.53</v>
      </c>
      <c r="D146" s="19">
        <f>LN(Table1[[#This Row],[BSE_SENSEX]]/C145)</f>
        <v>-2.8374135576466529E-4</v>
      </c>
      <c r="E146" s="25">
        <f t="shared" ca="1" si="3"/>
        <v>50651.9</v>
      </c>
      <c r="R146" s="18">
        <v>29531.234372909636</v>
      </c>
    </row>
    <row r="147" spans="1:18" ht="25" customHeight="1" x14ac:dyDescent="0.3">
      <c r="A147" s="7">
        <v>44342</v>
      </c>
      <c r="B147" s="3">
        <v>145</v>
      </c>
      <c r="C147" s="4">
        <v>51017.52</v>
      </c>
      <c r="D147" s="19">
        <f>LN(Table1[[#This Row],[BSE_SENSEX]]/C146)</f>
        <v>7.4761021684292507E-3</v>
      </c>
      <c r="E147" s="25">
        <f t="shared" ca="1" si="3"/>
        <v>50637.53</v>
      </c>
      <c r="R147" s="18">
        <v>30180.011801220713</v>
      </c>
    </row>
    <row r="148" spans="1:18" ht="25" customHeight="1" x14ac:dyDescent="0.3">
      <c r="A148" s="7">
        <v>44343</v>
      </c>
      <c r="B148" s="3">
        <v>146</v>
      </c>
      <c r="C148" s="4">
        <v>51115.22</v>
      </c>
      <c r="D148" s="19">
        <f>LN(Table1[[#This Row],[BSE_SENSEX]]/C147)</f>
        <v>1.9131970766893488E-3</v>
      </c>
      <c r="E148" s="25">
        <f t="shared" ca="1" si="3"/>
        <v>51017.52</v>
      </c>
      <c r="R148" s="18">
        <v>30151.112438322627</v>
      </c>
    </row>
    <row r="149" spans="1:18" ht="25" customHeight="1" x14ac:dyDescent="0.3">
      <c r="A149" s="7">
        <v>44344</v>
      </c>
      <c r="B149" s="3">
        <v>147</v>
      </c>
      <c r="C149" s="4">
        <v>51422.879999999997</v>
      </c>
      <c r="D149" s="19">
        <f>LN(Table1[[#This Row],[BSE_SENSEX]]/C148)</f>
        <v>6.0009093841068223E-3</v>
      </c>
      <c r="E149" s="25">
        <f t="shared" ca="1" si="3"/>
        <v>51115.22</v>
      </c>
      <c r="R149" s="18">
        <v>30719.933164623973</v>
      </c>
    </row>
    <row r="150" spans="1:18" ht="25" customHeight="1" x14ac:dyDescent="0.3">
      <c r="A150" s="7">
        <v>44347</v>
      </c>
      <c r="B150" s="3">
        <v>148</v>
      </c>
      <c r="C150" s="4">
        <v>51937.440000000002</v>
      </c>
      <c r="D150" s="19">
        <f>LN(Table1[[#This Row],[BSE_SENSEX]]/C149)</f>
        <v>9.9567077761743127E-3</v>
      </c>
      <c r="E150" s="25">
        <f t="shared" ca="1" si="3"/>
        <v>51422.879999999997</v>
      </c>
      <c r="R150" s="18">
        <v>31161.200754317255</v>
      </c>
    </row>
    <row r="151" spans="1:18" ht="25" customHeight="1" x14ac:dyDescent="0.3">
      <c r="A151" s="7">
        <v>44348</v>
      </c>
      <c r="B151" s="3">
        <v>149</v>
      </c>
      <c r="C151" s="4">
        <v>51934.879999999997</v>
      </c>
      <c r="D151" s="19">
        <f>LN(Table1[[#This Row],[BSE_SENSEX]]/C150)</f>
        <v>-4.9291283770728784E-5</v>
      </c>
      <c r="E151" s="25">
        <f t="shared" ca="1" si="3"/>
        <v>51937.440000000002</v>
      </c>
      <c r="R151" s="18">
        <v>31953.109194166693</v>
      </c>
    </row>
    <row r="152" spans="1:18" ht="25" customHeight="1" x14ac:dyDescent="0.3">
      <c r="A152" s="7">
        <v>44349</v>
      </c>
      <c r="B152" s="3">
        <v>150</v>
      </c>
      <c r="C152" s="4">
        <v>51849.48</v>
      </c>
      <c r="D152" s="19">
        <f>LN(Table1[[#This Row],[BSE_SENSEX]]/C151)</f>
        <v>-1.6457204009301637E-3</v>
      </c>
      <c r="E152" s="25">
        <f t="shared" ca="1" si="3"/>
        <v>51934.879999999997</v>
      </c>
      <c r="R152" s="18">
        <v>31297.006447158754</v>
      </c>
    </row>
    <row r="153" spans="1:18" ht="25" customHeight="1" x14ac:dyDescent="0.3">
      <c r="A153" s="7">
        <v>44350</v>
      </c>
      <c r="B153" s="3">
        <v>151</v>
      </c>
      <c r="C153" s="4">
        <v>52232.43</v>
      </c>
      <c r="D153" s="19">
        <f>LN(Table1[[#This Row],[BSE_SENSEX]]/C152)</f>
        <v>7.3586606559525262E-3</v>
      </c>
      <c r="E153" s="25">
        <f t="shared" ca="1" si="3"/>
        <v>51849.48</v>
      </c>
      <c r="R153" s="18">
        <v>31787.575700745096</v>
      </c>
    </row>
    <row r="154" spans="1:18" ht="25" customHeight="1" x14ac:dyDescent="0.3">
      <c r="A154" s="7">
        <v>44351</v>
      </c>
      <c r="B154" s="3">
        <v>152</v>
      </c>
      <c r="C154" s="4">
        <v>52100.05</v>
      </c>
      <c r="D154" s="19">
        <f>LN(Table1[[#This Row],[BSE_SENSEX]]/C153)</f>
        <v>-2.5376578998351496E-3</v>
      </c>
      <c r="E154" s="25">
        <f t="shared" ca="1" si="3"/>
        <v>52232.43</v>
      </c>
      <c r="R154" s="18">
        <v>32292.885235107813</v>
      </c>
    </row>
    <row r="155" spans="1:18" ht="25" customHeight="1" x14ac:dyDescent="0.3">
      <c r="A155" s="7">
        <v>44354</v>
      </c>
      <c r="B155" s="3">
        <v>153</v>
      </c>
      <c r="C155" s="4">
        <v>52328.51</v>
      </c>
      <c r="D155" s="19">
        <f>LN(Table1[[#This Row],[BSE_SENSEX]]/C154)</f>
        <v>4.3754383758333485E-3</v>
      </c>
      <c r="E155" s="25">
        <f t="shared" ca="1" si="3"/>
        <v>52100.05</v>
      </c>
      <c r="R155" s="18">
        <v>32484.459606688895</v>
      </c>
    </row>
    <row r="156" spans="1:18" ht="25" customHeight="1" x14ac:dyDescent="0.3">
      <c r="A156" s="7">
        <v>44355</v>
      </c>
      <c r="B156" s="3">
        <v>154</v>
      </c>
      <c r="C156" s="4">
        <v>52275.57</v>
      </c>
      <c r="D156" s="19">
        <f>LN(Table1[[#This Row],[BSE_SENSEX]]/C155)</f>
        <v>-1.0121976985973543E-3</v>
      </c>
      <c r="E156" s="25">
        <f t="shared" ca="1" si="3"/>
        <v>52328.51</v>
      </c>
      <c r="R156" s="18">
        <v>32898.283181847015</v>
      </c>
    </row>
    <row r="157" spans="1:18" ht="25" customHeight="1" x14ac:dyDescent="0.3">
      <c r="A157" s="7">
        <v>44356</v>
      </c>
      <c r="B157" s="3">
        <v>155</v>
      </c>
      <c r="C157" s="4">
        <v>51941.64</v>
      </c>
      <c r="D157" s="19">
        <f>LN(Table1[[#This Row],[BSE_SENSEX]]/C156)</f>
        <v>-6.408368498760619E-3</v>
      </c>
      <c r="E157" s="25">
        <f t="shared" ca="1" si="3"/>
        <v>52275.57</v>
      </c>
      <c r="R157" s="18">
        <v>33360.973667369421</v>
      </c>
    </row>
    <row r="158" spans="1:18" ht="25" customHeight="1" x14ac:dyDescent="0.3">
      <c r="A158" s="7">
        <v>44357</v>
      </c>
      <c r="B158" s="3">
        <v>156</v>
      </c>
      <c r="C158" s="4">
        <v>52300.47</v>
      </c>
      <c r="D158" s="19">
        <f>LN(Table1[[#This Row],[BSE_SENSEX]]/C157)</f>
        <v>6.8845770159421038E-3</v>
      </c>
      <c r="E158" s="25">
        <f t="shared" ca="1" si="3"/>
        <v>51941.64</v>
      </c>
      <c r="R158" s="18">
        <v>33263.314611323141</v>
      </c>
    </row>
    <row r="159" spans="1:18" ht="25" customHeight="1" x14ac:dyDescent="0.3">
      <c r="A159" s="7">
        <v>44358</v>
      </c>
      <c r="B159" s="3">
        <v>157</v>
      </c>
      <c r="C159" s="4">
        <v>52474.76</v>
      </c>
      <c r="D159" s="19">
        <f>LN(Table1[[#This Row],[BSE_SENSEX]]/C158)</f>
        <v>3.3269344435818342E-3</v>
      </c>
      <c r="E159" s="25">
        <f t="shared" ca="1" si="3"/>
        <v>52300.47</v>
      </c>
      <c r="R159" s="18">
        <v>32101.923792588059</v>
      </c>
    </row>
    <row r="160" spans="1:18" ht="25" customHeight="1" x14ac:dyDescent="0.3">
      <c r="A160" s="7">
        <v>44361</v>
      </c>
      <c r="B160" s="3">
        <v>158</v>
      </c>
      <c r="C160" s="4">
        <v>52551.53</v>
      </c>
      <c r="D160" s="19">
        <f>LN(Table1[[#This Row],[BSE_SENSEX]]/C159)</f>
        <v>1.4619199378136166E-3</v>
      </c>
      <c r="E160" s="25">
        <f t="shared" ca="1" si="3"/>
        <v>52474.76</v>
      </c>
      <c r="R160" s="18">
        <v>31879.678509988618</v>
      </c>
    </row>
    <row r="161" spans="1:18" ht="25" customHeight="1" x14ac:dyDescent="0.3">
      <c r="A161" s="7">
        <v>44362</v>
      </c>
      <c r="B161" s="3">
        <v>159</v>
      </c>
      <c r="C161" s="4">
        <v>52773.05</v>
      </c>
      <c r="D161" s="19">
        <f>LN(Table1[[#This Row],[BSE_SENSEX]]/C160)</f>
        <v>4.2064317110479593E-3</v>
      </c>
      <c r="E161" s="25">
        <f t="shared" ca="1" si="3"/>
        <v>52551.53</v>
      </c>
      <c r="R161" s="18">
        <v>31878.233917336402</v>
      </c>
    </row>
    <row r="162" spans="1:18" ht="25" customHeight="1" x14ac:dyDescent="0.3">
      <c r="A162" s="7">
        <v>44363</v>
      </c>
      <c r="B162" s="3">
        <v>160</v>
      </c>
      <c r="C162" s="4">
        <v>52501.98</v>
      </c>
      <c r="D162" s="19">
        <f>LN(Table1[[#This Row],[BSE_SENSEX]]/C161)</f>
        <v>-5.1497605664932843E-3</v>
      </c>
      <c r="E162" s="25">
        <f t="shared" ca="1" si="3"/>
        <v>52773.05</v>
      </c>
      <c r="R162" s="18">
        <v>31294.861189607054</v>
      </c>
    </row>
    <row r="163" spans="1:18" ht="25" customHeight="1" x14ac:dyDescent="0.3">
      <c r="A163" s="7">
        <v>44364</v>
      </c>
      <c r="B163" s="3">
        <v>161</v>
      </c>
      <c r="C163" s="4">
        <v>52323.33</v>
      </c>
      <c r="D163" s="19">
        <f>LN(Table1[[#This Row],[BSE_SENSEX]]/C162)</f>
        <v>-3.4085312595634643E-3</v>
      </c>
      <c r="E163" s="25">
        <f t="shared" ca="1" si="3"/>
        <v>52501.98</v>
      </c>
      <c r="R163" s="18">
        <v>30797.692219918448</v>
      </c>
    </row>
    <row r="164" spans="1:18" ht="25" customHeight="1" x14ac:dyDescent="0.3">
      <c r="A164" s="7">
        <v>44365</v>
      </c>
      <c r="B164" s="3">
        <v>162</v>
      </c>
      <c r="C164" s="4">
        <v>52344.45</v>
      </c>
      <c r="D164" s="19">
        <f>LN(Table1[[#This Row],[BSE_SENSEX]]/C163)</f>
        <v>4.0356259178589253E-4</v>
      </c>
      <c r="E164" s="25">
        <f t="shared" ca="1" si="3"/>
        <v>52323.33</v>
      </c>
      <c r="R164" s="18">
        <v>31288.213680547546</v>
      </c>
    </row>
    <row r="165" spans="1:18" ht="25" customHeight="1" x14ac:dyDescent="0.3">
      <c r="A165" s="7">
        <v>44368</v>
      </c>
      <c r="B165" s="3">
        <v>163</v>
      </c>
      <c r="C165" s="4">
        <v>52574.46</v>
      </c>
      <c r="D165" s="19">
        <f>LN(Table1[[#This Row],[BSE_SENSEX]]/C164)</f>
        <v>4.3845359902974978E-3</v>
      </c>
      <c r="E165" s="25">
        <f t="shared" ca="1" si="3"/>
        <v>52344.45</v>
      </c>
      <c r="R165" s="18">
        <v>31549.719592930578</v>
      </c>
    </row>
    <row r="166" spans="1:18" ht="25" customHeight="1" x14ac:dyDescent="0.3">
      <c r="A166" s="7">
        <v>44369</v>
      </c>
      <c r="B166" s="3">
        <v>164</v>
      </c>
      <c r="C166" s="4">
        <v>52588.71</v>
      </c>
      <c r="D166" s="19">
        <f>LN(Table1[[#This Row],[BSE_SENSEX]]/C165)</f>
        <v>2.7100742754749939E-4</v>
      </c>
      <c r="E166" s="25">
        <f t="shared" ca="1" si="3"/>
        <v>52574.46</v>
      </c>
      <c r="R166" s="18">
        <v>30698.774428621153</v>
      </c>
    </row>
    <row r="167" spans="1:18" ht="25" customHeight="1" x14ac:dyDescent="0.3">
      <c r="A167" s="7">
        <v>44370</v>
      </c>
      <c r="B167" s="3">
        <v>165</v>
      </c>
      <c r="C167" s="4">
        <v>52306.080000000002</v>
      </c>
      <c r="D167" s="19">
        <f>LN(Table1[[#This Row],[BSE_SENSEX]]/C166)</f>
        <v>-5.3888412180447482E-3</v>
      </c>
      <c r="E167" s="25">
        <f t="shared" ca="1" si="3"/>
        <v>52588.71</v>
      </c>
      <c r="R167" s="18">
        <v>29254.260589366109</v>
      </c>
    </row>
    <row r="168" spans="1:18" ht="25" customHeight="1" x14ac:dyDescent="0.3">
      <c r="A168" s="7">
        <v>44371</v>
      </c>
      <c r="B168" s="3">
        <v>166</v>
      </c>
      <c r="C168" s="4">
        <v>52699</v>
      </c>
      <c r="D168" s="19">
        <f>LN(Table1[[#This Row],[BSE_SENSEX]]/C167)</f>
        <v>7.4838633310652849E-3</v>
      </c>
      <c r="E168" s="25">
        <f t="shared" ca="1" si="3"/>
        <v>52306.080000000002</v>
      </c>
      <c r="R168" s="18">
        <v>29887.588700649732</v>
      </c>
    </row>
    <row r="169" spans="1:18" ht="25" customHeight="1" x14ac:dyDescent="0.3">
      <c r="A169" s="7">
        <v>44372</v>
      </c>
      <c r="B169" s="3">
        <v>167</v>
      </c>
      <c r="C169" s="4">
        <v>52925.04</v>
      </c>
      <c r="D169" s="19">
        <f>LN(Table1[[#This Row],[BSE_SENSEX]]/C168)</f>
        <v>4.280092771919224E-3</v>
      </c>
      <c r="E169" s="25">
        <f t="shared" ca="1" si="3"/>
        <v>52699</v>
      </c>
      <c r="R169" s="18">
        <v>29378.462972599071</v>
      </c>
    </row>
    <row r="170" spans="1:18" ht="25" customHeight="1" x14ac:dyDescent="0.3">
      <c r="A170" s="7">
        <v>44375</v>
      </c>
      <c r="B170" s="3">
        <v>168</v>
      </c>
      <c r="C170" s="4">
        <v>52735.59</v>
      </c>
      <c r="D170" s="19">
        <f>LN(Table1[[#This Row],[BSE_SENSEX]]/C169)</f>
        <v>-3.5860131255920683E-3</v>
      </c>
      <c r="E170" s="25">
        <f t="shared" ca="1" si="3"/>
        <v>52925.04</v>
      </c>
      <c r="R170" s="18">
        <v>28612.032210977479</v>
      </c>
    </row>
    <row r="171" spans="1:18" ht="25" customHeight="1" x14ac:dyDescent="0.3">
      <c r="A171" s="7">
        <v>44376</v>
      </c>
      <c r="B171" s="3">
        <v>169</v>
      </c>
      <c r="C171" s="4">
        <v>52549.66</v>
      </c>
      <c r="D171" s="19">
        <f>LN(Table1[[#This Row],[BSE_SENSEX]]/C170)</f>
        <v>-3.5319324080563155E-3</v>
      </c>
      <c r="E171" s="25">
        <f t="shared" ca="1" si="3"/>
        <v>52735.59</v>
      </c>
      <c r="R171" s="18">
        <v>28447.863439785066</v>
      </c>
    </row>
    <row r="172" spans="1:18" ht="25" customHeight="1" x14ac:dyDescent="0.3">
      <c r="A172" s="7">
        <v>44377</v>
      </c>
      <c r="B172" s="3">
        <v>170</v>
      </c>
      <c r="C172" s="4">
        <v>52482.71</v>
      </c>
      <c r="D172" s="19">
        <f>LN(Table1[[#This Row],[BSE_SENSEX]]/C171)</f>
        <v>-1.2748452513722519E-3</v>
      </c>
      <c r="E172" s="25">
        <f t="shared" ca="1" si="3"/>
        <v>52549.66</v>
      </c>
      <c r="R172" s="18">
        <v>28496.645600683281</v>
      </c>
    </row>
    <row r="173" spans="1:18" ht="25" customHeight="1" x14ac:dyDescent="0.3">
      <c r="A173" s="7">
        <v>44378</v>
      </c>
      <c r="B173" s="3">
        <v>171</v>
      </c>
      <c r="C173" s="4">
        <v>52318.6</v>
      </c>
      <c r="D173" s="19">
        <f>LN(Table1[[#This Row],[BSE_SENSEX]]/C172)</f>
        <v>-3.1318336409682825E-3</v>
      </c>
      <c r="E173" s="25">
        <f t="shared" ca="1" si="3"/>
        <v>52482.71</v>
      </c>
      <c r="R173" s="18">
        <v>28322.020117839267</v>
      </c>
    </row>
    <row r="174" spans="1:18" ht="25" customHeight="1" x14ac:dyDescent="0.3">
      <c r="A174" s="7">
        <v>44379</v>
      </c>
      <c r="B174" s="3">
        <v>172</v>
      </c>
      <c r="C174" s="4">
        <v>52484.67</v>
      </c>
      <c r="D174" s="19">
        <f>LN(Table1[[#This Row],[BSE_SENSEX]]/C173)</f>
        <v>3.1691785761324828E-3</v>
      </c>
      <c r="E174" s="25">
        <f t="shared" ca="1" si="3"/>
        <v>52318.6</v>
      </c>
      <c r="R174" s="18">
        <v>28559.228504234274</v>
      </c>
    </row>
    <row r="175" spans="1:18" ht="25" customHeight="1" x14ac:dyDescent="0.3">
      <c r="A175" s="7">
        <v>44382</v>
      </c>
      <c r="B175" s="3">
        <v>173</v>
      </c>
      <c r="C175" s="4">
        <v>52880</v>
      </c>
      <c r="D175" s="19">
        <f>LN(Table1[[#This Row],[BSE_SENSEX]]/C174)</f>
        <v>7.5040685861537245E-3</v>
      </c>
      <c r="E175" s="25">
        <f t="shared" ca="1" si="3"/>
        <v>52484.67</v>
      </c>
      <c r="R175" s="18">
        <v>28651.846259927621</v>
      </c>
    </row>
    <row r="176" spans="1:18" ht="25" customHeight="1" x14ac:dyDescent="0.3">
      <c r="A176" s="7">
        <v>44383</v>
      </c>
      <c r="B176" s="3">
        <v>174</v>
      </c>
      <c r="C176" s="4">
        <v>52861.18</v>
      </c>
      <c r="D176" s="19">
        <f>LN(Table1[[#This Row],[BSE_SENSEX]]/C175)</f>
        <v>-3.5596349877549095E-4</v>
      </c>
      <c r="E176" s="25">
        <f t="shared" ca="1" si="3"/>
        <v>52880</v>
      </c>
      <c r="R176" s="18">
        <v>29046.697310458578</v>
      </c>
    </row>
    <row r="177" spans="1:18" ht="25" customHeight="1" x14ac:dyDescent="0.3">
      <c r="A177" s="7">
        <v>44384</v>
      </c>
      <c r="B177" s="3">
        <v>175</v>
      </c>
      <c r="C177" s="4">
        <v>53054.76</v>
      </c>
      <c r="D177" s="19">
        <f>LN(Table1[[#This Row],[BSE_SENSEX]]/C176)</f>
        <v>3.655355663089672E-3</v>
      </c>
      <c r="E177" s="25">
        <f t="shared" ca="1" si="3"/>
        <v>52861.18</v>
      </c>
      <c r="R177" s="18">
        <v>29206.959933156359</v>
      </c>
    </row>
    <row r="178" spans="1:18" ht="25" customHeight="1" x14ac:dyDescent="0.3">
      <c r="A178" s="7">
        <v>44385</v>
      </c>
      <c r="B178" s="3">
        <v>176</v>
      </c>
      <c r="C178" s="4">
        <v>52568.94</v>
      </c>
      <c r="D178" s="19">
        <f>LN(Table1[[#This Row],[BSE_SENSEX]]/C177)</f>
        <v>-9.1991366710782955E-3</v>
      </c>
      <c r="E178" s="25">
        <f t="shared" ca="1" si="3"/>
        <v>53054.76</v>
      </c>
      <c r="R178" s="18">
        <v>30107.876741354623</v>
      </c>
    </row>
    <row r="179" spans="1:18" ht="25" customHeight="1" x14ac:dyDescent="0.3">
      <c r="A179" s="7">
        <v>44386</v>
      </c>
      <c r="B179" s="3">
        <v>177</v>
      </c>
      <c r="C179" s="4">
        <v>52386.19</v>
      </c>
      <c r="D179" s="19">
        <f>LN(Table1[[#This Row],[BSE_SENSEX]]/C178)</f>
        <v>-3.4824440632947587E-3</v>
      </c>
      <c r="E179" s="25">
        <f t="shared" ca="1" si="3"/>
        <v>52568.94</v>
      </c>
      <c r="R179" s="18">
        <v>30520.806429332824</v>
      </c>
    </row>
    <row r="180" spans="1:18" ht="25" customHeight="1" x14ac:dyDescent="0.3">
      <c r="A180" s="7">
        <v>44389</v>
      </c>
      <c r="B180" s="3">
        <v>178</v>
      </c>
      <c r="C180" s="4">
        <v>52372.69</v>
      </c>
      <c r="D180" s="19">
        <f>LN(Table1[[#This Row],[BSE_SENSEX]]/C179)</f>
        <v>-2.5773471565812935E-4</v>
      </c>
      <c r="E180" s="25">
        <f t="shared" ca="1" si="3"/>
        <v>52386.19</v>
      </c>
      <c r="R180" s="18">
        <v>30635.892159171202</v>
      </c>
    </row>
    <row r="181" spans="1:18" ht="25" customHeight="1" x14ac:dyDescent="0.3">
      <c r="A181" s="7">
        <v>44390</v>
      </c>
      <c r="B181" s="3">
        <v>179</v>
      </c>
      <c r="C181" s="4">
        <v>52769.73</v>
      </c>
      <c r="D181" s="19">
        <f>LN(Table1[[#This Row],[BSE_SENSEX]]/C180)</f>
        <v>7.5524586032823847E-3</v>
      </c>
      <c r="E181" s="25">
        <f t="shared" ca="1" si="3"/>
        <v>52372.69</v>
      </c>
      <c r="R181" s="18">
        <v>32219.271825011056</v>
      </c>
    </row>
    <row r="182" spans="1:18" ht="25" customHeight="1" x14ac:dyDescent="0.3">
      <c r="A182" s="7">
        <v>44391</v>
      </c>
      <c r="B182" s="3">
        <v>180</v>
      </c>
      <c r="C182" s="4">
        <v>52904.05</v>
      </c>
      <c r="D182" s="19">
        <f>LN(Table1[[#This Row],[BSE_SENSEX]]/C181)</f>
        <v>2.5421646190386658E-3</v>
      </c>
      <c r="E182" s="25">
        <f t="shared" ca="1" si="3"/>
        <v>52769.73</v>
      </c>
      <c r="R182" s="18">
        <v>33081.373381247482</v>
      </c>
    </row>
    <row r="183" spans="1:18" ht="25" customHeight="1" x14ac:dyDescent="0.3">
      <c r="A183" s="7">
        <v>44392</v>
      </c>
      <c r="B183" s="3">
        <v>181</v>
      </c>
      <c r="C183" s="4">
        <v>53158.85</v>
      </c>
      <c r="D183" s="19">
        <f>LN(Table1[[#This Row],[BSE_SENSEX]]/C182)</f>
        <v>4.8047053243954821E-3</v>
      </c>
      <c r="E183" s="25">
        <f t="shared" ca="1" si="3"/>
        <v>52904.05</v>
      </c>
      <c r="R183" s="18">
        <v>32488.293186215422</v>
      </c>
    </row>
    <row r="184" spans="1:18" ht="25" customHeight="1" x14ac:dyDescent="0.3">
      <c r="A184" s="7">
        <v>44393</v>
      </c>
      <c r="B184" s="3">
        <v>182</v>
      </c>
      <c r="C184" s="4">
        <v>53140.06</v>
      </c>
      <c r="D184" s="19">
        <f>LN(Table1[[#This Row],[BSE_SENSEX]]/C183)</f>
        <v>-3.5353138043854989E-4</v>
      </c>
      <c r="E184" s="25">
        <f t="shared" ca="1" si="3"/>
        <v>53158.85</v>
      </c>
      <c r="R184" s="18">
        <v>32079.914297237625</v>
      </c>
    </row>
    <row r="185" spans="1:18" ht="25" customHeight="1" x14ac:dyDescent="0.3">
      <c r="A185" s="7">
        <v>44396</v>
      </c>
      <c r="B185" s="3">
        <v>183</v>
      </c>
      <c r="C185" s="4">
        <v>52553.4</v>
      </c>
      <c r="D185" s="19">
        <f>LN(Table1[[#This Row],[BSE_SENSEX]]/C184)</f>
        <v>-1.1101273908562598E-2</v>
      </c>
      <c r="E185" s="25">
        <f t="shared" ca="1" si="3"/>
        <v>53140.06</v>
      </c>
      <c r="R185" s="18">
        <v>32012.092894392197</v>
      </c>
    </row>
    <row r="186" spans="1:18" ht="25" customHeight="1" x14ac:dyDescent="0.3">
      <c r="A186" s="7">
        <v>44397</v>
      </c>
      <c r="B186" s="3">
        <v>184</v>
      </c>
      <c r="C186" s="4">
        <v>52198.51</v>
      </c>
      <c r="D186" s="19">
        <f>LN(Table1[[#This Row],[BSE_SENSEX]]/C185)</f>
        <v>-6.7758450955284783E-3</v>
      </c>
      <c r="E186" s="25">
        <f t="shared" ca="1" si="3"/>
        <v>52553.4</v>
      </c>
      <c r="R186" s="18">
        <v>31386.511090664328</v>
      </c>
    </row>
    <row r="187" spans="1:18" ht="25" customHeight="1" x14ac:dyDescent="0.3">
      <c r="A187" s="7">
        <v>44399</v>
      </c>
      <c r="B187" s="3">
        <v>185</v>
      </c>
      <c r="C187" s="4">
        <v>52837.21</v>
      </c>
      <c r="D187" s="19">
        <f>LN(Table1[[#This Row],[BSE_SENSEX]]/C186)</f>
        <v>1.2161726931803774E-2</v>
      </c>
      <c r="E187" s="25">
        <f t="shared" ca="1" si="3"/>
        <v>52198.51</v>
      </c>
      <c r="R187" s="18">
        <v>31503.898644238674</v>
      </c>
    </row>
    <row r="188" spans="1:18" ht="25" customHeight="1" x14ac:dyDescent="0.3">
      <c r="A188" s="7">
        <v>44400</v>
      </c>
      <c r="B188" s="3">
        <v>186</v>
      </c>
      <c r="C188" s="4">
        <v>52975.8</v>
      </c>
      <c r="D188" s="19">
        <f>LN(Table1[[#This Row],[BSE_SENSEX]]/C187)</f>
        <v>2.6195281515862872E-3</v>
      </c>
      <c r="E188" s="25">
        <f t="shared" ca="1" si="3"/>
        <v>52837.21</v>
      </c>
      <c r="R188" s="18">
        <v>32273.668876279862</v>
      </c>
    </row>
    <row r="189" spans="1:18" ht="25" customHeight="1" x14ac:dyDescent="0.3">
      <c r="A189" s="7">
        <v>44403</v>
      </c>
      <c r="B189" s="3">
        <v>187</v>
      </c>
      <c r="C189" s="4">
        <v>52852.27</v>
      </c>
      <c r="D189" s="19">
        <f>LN(Table1[[#This Row],[BSE_SENSEX]]/C188)</f>
        <v>-2.3345423592080628E-3</v>
      </c>
      <c r="E189" s="25">
        <f t="shared" ca="1" si="3"/>
        <v>52975.8</v>
      </c>
      <c r="R189" s="18">
        <v>32354.711674010192</v>
      </c>
    </row>
    <row r="190" spans="1:18" ht="25" customHeight="1" x14ac:dyDescent="0.3">
      <c r="A190" s="7">
        <v>44404</v>
      </c>
      <c r="B190" s="3">
        <v>188</v>
      </c>
      <c r="C190" s="4">
        <v>52578.76</v>
      </c>
      <c r="D190" s="19">
        <f>LN(Table1[[#This Row],[BSE_SENSEX]]/C189)</f>
        <v>-5.1884272318830594E-3</v>
      </c>
      <c r="E190" s="25">
        <f t="shared" ca="1" si="3"/>
        <v>52852.27</v>
      </c>
      <c r="R190" s="18">
        <v>32353.606415297141</v>
      </c>
    </row>
    <row r="191" spans="1:18" ht="25" customHeight="1" x14ac:dyDescent="0.3">
      <c r="A191" s="7">
        <v>44405</v>
      </c>
      <c r="B191" s="3">
        <v>189</v>
      </c>
      <c r="C191" s="4">
        <v>52443.71</v>
      </c>
      <c r="D191" s="19">
        <f>LN(Table1[[#This Row],[BSE_SENSEX]]/C190)</f>
        <v>-2.5718319982124152E-3</v>
      </c>
      <c r="E191" s="25">
        <f t="shared" ca="1" si="3"/>
        <v>52578.76</v>
      </c>
      <c r="R191" s="18">
        <v>32495.885228595602</v>
      </c>
    </row>
    <row r="192" spans="1:18" ht="25" customHeight="1" x14ac:dyDescent="0.3">
      <c r="A192" s="7">
        <v>44406</v>
      </c>
      <c r="B192" s="3">
        <v>190</v>
      </c>
      <c r="C192" s="4">
        <v>52653.07</v>
      </c>
      <c r="D192" s="19">
        <f>LN(Table1[[#This Row],[BSE_SENSEX]]/C191)</f>
        <v>3.9841425577017506E-3</v>
      </c>
      <c r="E192" s="25">
        <f t="shared" ca="1" si="3"/>
        <v>52443.71</v>
      </c>
      <c r="R192" s="18">
        <v>32515.16178806921</v>
      </c>
    </row>
    <row r="193" spans="1:18" ht="25" customHeight="1" x14ac:dyDescent="0.3">
      <c r="A193" s="7">
        <v>44407</v>
      </c>
      <c r="B193" s="3">
        <v>191</v>
      </c>
      <c r="C193" s="4">
        <v>52586.84</v>
      </c>
      <c r="D193" s="19">
        <f>LN(Table1[[#This Row],[BSE_SENSEX]]/C192)</f>
        <v>-1.2586481448613727E-3</v>
      </c>
      <c r="E193" s="25">
        <f t="shared" ca="1" si="3"/>
        <v>52653.07</v>
      </c>
      <c r="R193" s="18">
        <v>32214.801058099365</v>
      </c>
    </row>
    <row r="194" spans="1:18" ht="25" customHeight="1" x14ac:dyDescent="0.3">
      <c r="A194" s="7">
        <v>44410</v>
      </c>
      <c r="B194" s="3">
        <v>192</v>
      </c>
      <c r="C194" s="4">
        <v>52950.63</v>
      </c>
      <c r="D194" s="19">
        <f>LN(Table1[[#This Row],[BSE_SENSEX]]/C193)</f>
        <v>6.8940716668038221E-3</v>
      </c>
      <c r="E194" s="25">
        <f t="shared" ca="1" si="3"/>
        <v>52586.84</v>
      </c>
      <c r="R194" s="18">
        <v>32251.770407570133</v>
      </c>
    </row>
    <row r="195" spans="1:18" ht="25" customHeight="1" x14ac:dyDescent="0.3">
      <c r="A195" s="7">
        <v>44411</v>
      </c>
      <c r="B195" s="3">
        <v>193</v>
      </c>
      <c r="C195" s="4">
        <v>53823.360000000001</v>
      </c>
      <c r="D195" s="19">
        <f>LN(Table1[[#This Row],[BSE_SENSEX]]/C194)</f>
        <v>1.6347603679736318E-2</v>
      </c>
      <c r="E195" s="25">
        <f t="shared" ca="1" si="3"/>
        <v>52950.63</v>
      </c>
      <c r="R195" s="18">
        <v>32763.3581812056</v>
      </c>
    </row>
    <row r="196" spans="1:18" ht="25" customHeight="1" x14ac:dyDescent="0.3">
      <c r="A196" s="7">
        <v>44412</v>
      </c>
      <c r="B196" s="3">
        <v>194</v>
      </c>
      <c r="C196" s="4">
        <v>54369.77</v>
      </c>
      <c r="D196" s="19">
        <f>LN(Table1[[#This Row],[BSE_SENSEX]]/C195)</f>
        <v>1.010072720146522E-2</v>
      </c>
      <c r="E196" s="25">
        <f t="shared" ref="E196:E259" ca="1" si="4">C195+C195*M194+M195*NORMSINV(RAND())*C195</f>
        <v>53823.360000000001</v>
      </c>
      <c r="R196" s="18">
        <v>32753.065680023024</v>
      </c>
    </row>
    <row r="197" spans="1:18" ht="25" customHeight="1" x14ac:dyDescent="0.3">
      <c r="A197" s="7">
        <v>44413</v>
      </c>
      <c r="B197" s="3">
        <v>195</v>
      </c>
      <c r="C197" s="4">
        <v>54492.84</v>
      </c>
      <c r="D197" s="19">
        <f>LN(Table1[[#This Row],[BSE_SENSEX]]/C196)</f>
        <v>2.2610160169739741E-3</v>
      </c>
      <c r="E197" s="25">
        <f t="shared" ca="1" si="4"/>
        <v>54369.77</v>
      </c>
      <c r="R197" s="18">
        <v>33483.271418934921</v>
      </c>
    </row>
    <row r="198" spans="1:18" ht="25" customHeight="1" x14ac:dyDescent="0.3">
      <c r="A198" s="7">
        <v>44414</v>
      </c>
      <c r="B198" s="3">
        <v>196</v>
      </c>
      <c r="C198" s="4">
        <v>54277.72</v>
      </c>
      <c r="D198" s="19">
        <f>LN(Table1[[#This Row],[BSE_SENSEX]]/C197)</f>
        <v>-3.9554872288675488E-3</v>
      </c>
      <c r="E198" s="25">
        <f t="shared" ca="1" si="4"/>
        <v>54492.84</v>
      </c>
      <c r="R198" s="18">
        <v>33082.533381081477</v>
      </c>
    </row>
    <row r="199" spans="1:18" ht="25" customHeight="1" x14ac:dyDescent="0.3">
      <c r="A199" s="7">
        <v>44417</v>
      </c>
      <c r="B199" s="3">
        <v>197</v>
      </c>
      <c r="C199" s="4">
        <v>54402.85</v>
      </c>
      <c r="D199" s="19">
        <f>LN(Table1[[#This Row],[BSE_SENSEX]]/C198)</f>
        <v>2.3027125325465829E-3</v>
      </c>
      <c r="E199" s="25">
        <f t="shared" ca="1" si="4"/>
        <v>54277.72</v>
      </c>
      <c r="R199" s="18">
        <v>33317.895396926549</v>
      </c>
    </row>
    <row r="200" spans="1:18" ht="25" customHeight="1" x14ac:dyDescent="0.3">
      <c r="A200" s="7">
        <v>44418</v>
      </c>
      <c r="B200" s="3">
        <v>198</v>
      </c>
      <c r="C200" s="4">
        <v>54554.66</v>
      </c>
      <c r="D200" s="19">
        <f>LN(Table1[[#This Row],[BSE_SENSEX]]/C199)</f>
        <v>2.786592649464154E-3</v>
      </c>
      <c r="E200" s="25">
        <f t="shared" ca="1" si="4"/>
        <v>54402.85</v>
      </c>
      <c r="R200" s="18">
        <v>32392.152002208644</v>
      </c>
    </row>
    <row r="201" spans="1:18" ht="25" customHeight="1" x14ac:dyDescent="0.3">
      <c r="A201" s="7">
        <v>44419</v>
      </c>
      <c r="B201" s="3">
        <v>199</v>
      </c>
      <c r="C201" s="4">
        <v>54525.93</v>
      </c>
      <c r="D201" s="19">
        <f>LN(Table1[[#This Row],[BSE_SENSEX]]/C200)</f>
        <v>-5.2676650656809272E-4</v>
      </c>
      <c r="E201" s="25">
        <f t="shared" ca="1" si="4"/>
        <v>54554.66</v>
      </c>
      <c r="R201" s="18">
        <v>33061.489164386199</v>
      </c>
    </row>
    <row r="202" spans="1:18" ht="25" customHeight="1" x14ac:dyDescent="0.3">
      <c r="A202" s="7">
        <v>44420</v>
      </c>
      <c r="B202" s="3">
        <v>200</v>
      </c>
      <c r="C202" s="4">
        <v>54843.98</v>
      </c>
      <c r="D202" s="19">
        <f>LN(Table1[[#This Row],[BSE_SENSEX]]/C201)</f>
        <v>5.816058485257217E-3</v>
      </c>
      <c r="E202" s="25">
        <f t="shared" ca="1" si="4"/>
        <v>54525.93</v>
      </c>
      <c r="R202" s="18">
        <v>32793.13500059169</v>
      </c>
    </row>
    <row r="203" spans="1:18" ht="25" customHeight="1" x14ac:dyDescent="0.3">
      <c r="A203" s="7">
        <v>44421</v>
      </c>
      <c r="B203" s="3">
        <v>201</v>
      </c>
      <c r="C203" s="4">
        <v>55437.29</v>
      </c>
      <c r="D203" s="19">
        <f>LN(Table1[[#This Row],[BSE_SENSEX]]/C202)</f>
        <v>1.0760045189378332E-2</v>
      </c>
      <c r="E203" s="25">
        <f t="shared" ca="1" si="4"/>
        <v>54843.98</v>
      </c>
      <c r="R203" s="18">
        <v>31784.267397216929</v>
      </c>
    </row>
    <row r="204" spans="1:18" ht="25" customHeight="1" x14ac:dyDescent="0.3">
      <c r="A204" s="7">
        <v>44424</v>
      </c>
      <c r="B204" s="3">
        <v>202</v>
      </c>
      <c r="C204" s="4">
        <v>55582.58</v>
      </c>
      <c r="D204" s="19">
        <f>LN(Table1[[#This Row],[BSE_SENSEX]]/C203)</f>
        <v>2.6173707993712757E-3</v>
      </c>
      <c r="E204" s="25">
        <f t="shared" ca="1" si="4"/>
        <v>55437.29</v>
      </c>
      <c r="R204" s="18">
        <v>31718.316587742476</v>
      </c>
    </row>
    <row r="205" spans="1:18" ht="25" customHeight="1" x14ac:dyDescent="0.3">
      <c r="A205" s="7">
        <v>44425</v>
      </c>
      <c r="B205" s="3">
        <v>203</v>
      </c>
      <c r="C205" s="4">
        <v>55792.27</v>
      </c>
      <c r="D205" s="19">
        <f>LN(Table1[[#This Row],[BSE_SENSEX]]/C204)</f>
        <v>3.7654865126948117E-3</v>
      </c>
      <c r="E205" s="25">
        <f t="shared" ca="1" si="4"/>
        <v>55582.58</v>
      </c>
      <c r="R205" s="18">
        <v>31865.364849913018</v>
      </c>
    </row>
    <row r="206" spans="1:18" ht="25" customHeight="1" x14ac:dyDescent="0.3">
      <c r="A206" s="7">
        <v>44426</v>
      </c>
      <c r="B206" s="3">
        <v>204</v>
      </c>
      <c r="C206" s="4">
        <v>55629.49</v>
      </c>
      <c r="D206" s="19">
        <f>LN(Table1[[#This Row],[BSE_SENSEX]]/C205)</f>
        <v>-2.9218729951675862E-3</v>
      </c>
      <c r="E206" s="25">
        <f t="shared" ca="1" si="4"/>
        <v>55792.27</v>
      </c>
      <c r="R206" s="18">
        <v>31948.186630845288</v>
      </c>
    </row>
    <row r="207" spans="1:18" ht="25" customHeight="1" x14ac:dyDescent="0.3">
      <c r="A207" s="7">
        <v>44428</v>
      </c>
      <c r="B207" s="3">
        <v>205</v>
      </c>
      <c r="C207" s="4">
        <v>55329.32</v>
      </c>
      <c r="D207" s="19">
        <f>LN(Table1[[#This Row],[BSE_SENSEX]]/C206)</f>
        <v>-5.410489392401319E-3</v>
      </c>
      <c r="E207" s="25">
        <f t="shared" ca="1" si="4"/>
        <v>55629.49</v>
      </c>
      <c r="R207" s="18">
        <v>32697.834815026665</v>
      </c>
    </row>
    <row r="208" spans="1:18" ht="25" customHeight="1" x14ac:dyDescent="0.3">
      <c r="A208" s="7">
        <v>44431</v>
      </c>
      <c r="B208" s="3">
        <v>206</v>
      </c>
      <c r="C208" s="4">
        <v>55555.79</v>
      </c>
      <c r="D208" s="19">
        <f>LN(Table1[[#This Row],[BSE_SENSEX]]/C207)</f>
        <v>4.0847741395528808E-3</v>
      </c>
      <c r="E208" s="25">
        <f t="shared" ca="1" si="4"/>
        <v>55329.32</v>
      </c>
      <c r="R208" s="18">
        <v>33292.881358779538</v>
      </c>
    </row>
    <row r="209" spans="1:18" ht="25" customHeight="1" x14ac:dyDescent="0.3">
      <c r="A209" s="7">
        <v>44432</v>
      </c>
      <c r="B209" s="3">
        <v>207</v>
      </c>
      <c r="C209" s="4">
        <v>55958.98</v>
      </c>
      <c r="D209" s="19">
        <f>LN(Table1[[#This Row],[BSE_SENSEX]]/C208)</f>
        <v>7.2311812488748536E-3</v>
      </c>
      <c r="E209" s="25">
        <f t="shared" ca="1" si="4"/>
        <v>55555.79</v>
      </c>
      <c r="R209" s="18">
        <v>33414.250464690165</v>
      </c>
    </row>
    <row r="210" spans="1:18" ht="25" customHeight="1" x14ac:dyDescent="0.3">
      <c r="A210" s="7">
        <v>44433</v>
      </c>
      <c r="B210" s="3">
        <v>208</v>
      </c>
      <c r="C210" s="4">
        <v>55944.21</v>
      </c>
      <c r="D210" s="19">
        <f>LN(Table1[[#This Row],[BSE_SENSEX]]/C209)</f>
        <v>-2.6397817766903508E-4</v>
      </c>
      <c r="E210" s="25">
        <f t="shared" ca="1" si="4"/>
        <v>55958.98</v>
      </c>
      <c r="R210" s="18">
        <v>32785.648901896304</v>
      </c>
    </row>
    <row r="211" spans="1:18" ht="25" customHeight="1" x14ac:dyDescent="0.3">
      <c r="A211" s="7">
        <v>44434</v>
      </c>
      <c r="B211" s="3">
        <v>209</v>
      </c>
      <c r="C211" s="4">
        <v>55949.1</v>
      </c>
      <c r="D211" s="19">
        <f>LN(Table1[[#This Row],[BSE_SENSEX]]/C210)</f>
        <v>8.7404689397624889E-5</v>
      </c>
      <c r="E211" s="25">
        <f t="shared" ca="1" si="4"/>
        <v>55944.21</v>
      </c>
      <c r="R211" s="18">
        <v>31267.412644613061</v>
      </c>
    </row>
    <row r="212" spans="1:18" ht="25" customHeight="1" x14ac:dyDescent="0.3">
      <c r="A212" s="7">
        <v>44435</v>
      </c>
      <c r="B212" s="3">
        <v>210</v>
      </c>
      <c r="C212" s="4">
        <v>56124.72</v>
      </c>
      <c r="D212" s="19">
        <f>LN(Table1[[#This Row],[BSE_SENSEX]]/C211)</f>
        <v>3.1340083481596762E-3</v>
      </c>
      <c r="E212" s="25">
        <f t="shared" ca="1" si="4"/>
        <v>55949.1</v>
      </c>
      <c r="R212" s="18">
        <v>30874.736187036298</v>
      </c>
    </row>
    <row r="213" spans="1:18" ht="25" customHeight="1" x14ac:dyDescent="0.3">
      <c r="A213" s="7">
        <v>44438</v>
      </c>
      <c r="B213" s="3">
        <v>211</v>
      </c>
      <c r="C213" s="4">
        <v>56889.760000000002</v>
      </c>
      <c r="D213" s="19">
        <f>LN(Table1[[#This Row],[BSE_SENSEX]]/C212)</f>
        <v>1.3539002900221838E-2</v>
      </c>
      <c r="E213" s="25">
        <f t="shared" ca="1" si="4"/>
        <v>56124.72</v>
      </c>
      <c r="R213" s="18">
        <v>31367.869919093264</v>
      </c>
    </row>
    <row r="214" spans="1:18" ht="25" customHeight="1" x14ac:dyDescent="0.3">
      <c r="A214" s="7">
        <v>44439</v>
      </c>
      <c r="B214" s="3">
        <v>212</v>
      </c>
      <c r="C214" s="4">
        <v>57552.39</v>
      </c>
      <c r="D214" s="19">
        <f>LN(Table1[[#This Row],[BSE_SENSEX]]/C213)</f>
        <v>1.1580303324654869E-2</v>
      </c>
      <c r="E214" s="25">
        <f t="shared" ca="1" si="4"/>
        <v>56889.760000000002</v>
      </c>
      <c r="R214" s="18">
        <v>31781.193873653243</v>
      </c>
    </row>
    <row r="215" spans="1:18" ht="25" customHeight="1" x14ac:dyDescent="0.3">
      <c r="A215" s="7">
        <v>44440</v>
      </c>
      <c r="B215" s="3">
        <v>213</v>
      </c>
      <c r="C215" s="4">
        <v>57338.21</v>
      </c>
      <c r="D215" s="19">
        <f>LN(Table1[[#This Row],[BSE_SENSEX]]/C214)</f>
        <v>-3.7284207430684606E-3</v>
      </c>
      <c r="E215" s="25">
        <f t="shared" ca="1" si="4"/>
        <v>57552.39</v>
      </c>
      <c r="R215" s="18">
        <v>31569.770061431384</v>
      </c>
    </row>
    <row r="216" spans="1:18" ht="25" customHeight="1" x14ac:dyDescent="0.3">
      <c r="A216" s="7">
        <v>44441</v>
      </c>
      <c r="B216" s="3">
        <v>214</v>
      </c>
      <c r="C216" s="4">
        <v>57852.54</v>
      </c>
      <c r="D216" s="19">
        <f>LN(Table1[[#This Row],[BSE_SENSEX]]/C215)</f>
        <v>8.9301166633194064E-3</v>
      </c>
      <c r="E216" s="25">
        <f t="shared" ca="1" si="4"/>
        <v>57338.21</v>
      </c>
      <c r="R216" s="18">
        <v>31358.899117786965</v>
      </c>
    </row>
    <row r="217" spans="1:18" ht="25" customHeight="1" x14ac:dyDescent="0.3">
      <c r="A217" s="7">
        <v>44442</v>
      </c>
      <c r="B217" s="3">
        <v>215</v>
      </c>
      <c r="C217" s="4">
        <v>58129.95</v>
      </c>
      <c r="D217" s="19">
        <f>LN(Table1[[#This Row],[BSE_SENSEX]]/C216)</f>
        <v>4.7836622408668067E-3</v>
      </c>
      <c r="E217" s="25">
        <f t="shared" ca="1" si="4"/>
        <v>57852.54</v>
      </c>
      <c r="R217" s="18">
        <v>31802.734880341228</v>
      </c>
    </row>
    <row r="218" spans="1:18" ht="25" customHeight="1" x14ac:dyDescent="0.3">
      <c r="A218" s="7">
        <v>44445</v>
      </c>
      <c r="B218" s="3">
        <v>216</v>
      </c>
      <c r="C218" s="4">
        <v>58296.91</v>
      </c>
      <c r="D218" s="19">
        <f>LN(Table1[[#This Row],[BSE_SENSEX]]/C217)</f>
        <v>2.8680686647141996E-3</v>
      </c>
      <c r="E218" s="25">
        <f t="shared" ca="1" si="4"/>
        <v>58129.95</v>
      </c>
      <c r="R218" s="18">
        <v>31340.906979155992</v>
      </c>
    </row>
    <row r="219" spans="1:18" ht="25" customHeight="1" x14ac:dyDescent="0.3">
      <c r="A219" s="7">
        <v>44446</v>
      </c>
      <c r="B219" s="3">
        <v>217</v>
      </c>
      <c r="C219" s="4">
        <v>58279.48</v>
      </c>
      <c r="D219" s="19">
        <f>LN(Table1[[#This Row],[BSE_SENSEX]]/C218)</f>
        <v>-2.9903139271825668E-4</v>
      </c>
      <c r="E219" s="25">
        <f t="shared" ca="1" si="4"/>
        <v>58296.91</v>
      </c>
      <c r="R219" s="18">
        <v>31357.382108893649</v>
      </c>
    </row>
    <row r="220" spans="1:18" ht="25" customHeight="1" x14ac:dyDescent="0.3">
      <c r="A220" s="7">
        <v>44447</v>
      </c>
      <c r="B220" s="3">
        <v>218</v>
      </c>
      <c r="C220" s="4">
        <v>58250.26</v>
      </c>
      <c r="D220" s="19">
        <f>LN(Table1[[#This Row],[BSE_SENSEX]]/C219)</f>
        <v>-5.0150288866028536E-4</v>
      </c>
      <c r="E220" s="25">
        <f t="shared" ca="1" si="4"/>
        <v>58279.48</v>
      </c>
      <c r="R220" s="18">
        <v>31233.543785972852</v>
      </c>
    </row>
    <row r="221" spans="1:18" ht="25" customHeight="1" x14ac:dyDescent="0.3">
      <c r="A221" s="7">
        <v>44448</v>
      </c>
      <c r="B221" s="3">
        <v>219</v>
      </c>
      <c r="C221" s="4">
        <v>58305.07</v>
      </c>
      <c r="D221" s="19">
        <f>LN(Table1[[#This Row],[BSE_SENSEX]]/C220)</f>
        <v>9.4049759955406123E-4</v>
      </c>
      <c r="E221" s="25">
        <f t="shared" ca="1" si="4"/>
        <v>58250.26</v>
      </c>
      <c r="R221" s="18">
        <v>30380.252090155987</v>
      </c>
    </row>
    <row r="222" spans="1:18" ht="25" customHeight="1" x14ac:dyDescent="0.3">
      <c r="A222" s="7">
        <v>44452</v>
      </c>
      <c r="B222" s="3">
        <v>220</v>
      </c>
      <c r="C222" s="4">
        <v>58177.760000000002</v>
      </c>
      <c r="D222" s="19">
        <f>LN(Table1[[#This Row],[BSE_SENSEX]]/C221)</f>
        <v>-2.1859024320132112E-3</v>
      </c>
      <c r="E222" s="25">
        <f t="shared" ca="1" si="4"/>
        <v>58305.07</v>
      </c>
      <c r="R222" s="18">
        <v>30575.728614176209</v>
      </c>
    </row>
    <row r="223" spans="1:18" ht="25" customHeight="1" x14ac:dyDescent="0.3">
      <c r="A223" s="7">
        <v>44453</v>
      </c>
      <c r="B223" s="3">
        <v>221</v>
      </c>
      <c r="C223" s="4">
        <v>58247.09</v>
      </c>
      <c r="D223" s="19">
        <f>LN(Table1[[#This Row],[BSE_SENSEX]]/C222)</f>
        <v>1.190982993665641E-3</v>
      </c>
      <c r="E223" s="25">
        <f t="shared" ca="1" si="4"/>
        <v>58177.760000000002</v>
      </c>
      <c r="R223" s="18">
        <v>29774.0151598421</v>
      </c>
    </row>
    <row r="224" spans="1:18" ht="25" customHeight="1" x14ac:dyDescent="0.3">
      <c r="A224" s="7">
        <v>44454</v>
      </c>
      <c r="B224" s="3">
        <v>222</v>
      </c>
      <c r="C224" s="4">
        <v>58723.199999999997</v>
      </c>
      <c r="D224" s="19">
        <f>LN(Table1[[#This Row],[BSE_SENSEX]]/C223)</f>
        <v>8.1407446178501583E-3</v>
      </c>
      <c r="E224" s="25">
        <f t="shared" ca="1" si="4"/>
        <v>58247.09</v>
      </c>
      <c r="R224" s="18">
        <v>29275.690476901196</v>
      </c>
    </row>
    <row r="225" spans="1:18" ht="25" customHeight="1" x14ac:dyDescent="0.3">
      <c r="A225" s="7">
        <v>44455</v>
      </c>
      <c r="B225" s="3">
        <v>223</v>
      </c>
      <c r="C225" s="4">
        <v>59141.16</v>
      </c>
      <c r="D225" s="19">
        <f>LN(Table1[[#This Row],[BSE_SENSEX]]/C224)</f>
        <v>7.09224997188078E-3</v>
      </c>
      <c r="E225" s="25">
        <f t="shared" ca="1" si="4"/>
        <v>58723.199999999997</v>
      </c>
      <c r="R225" s="18">
        <v>29709.057590290231</v>
      </c>
    </row>
    <row r="226" spans="1:18" ht="25" customHeight="1" x14ac:dyDescent="0.3">
      <c r="A226" s="7">
        <v>44456</v>
      </c>
      <c r="B226" s="3">
        <v>224</v>
      </c>
      <c r="C226" s="4">
        <v>59015.89</v>
      </c>
      <c r="D226" s="19">
        <f>LN(Table1[[#This Row],[BSE_SENSEX]]/C225)</f>
        <v>-2.1203990271500099E-3</v>
      </c>
      <c r="E226" s="25">
        <f t="shared" ca="1" si="4"/>
        <v>59141.16</v>
      </c>
      <c r="R226" s="18">
        <v>30602.023445037055</v>
      </c>
    </row>
    <row r="227" spans="1:18" ht="25" customHeight="1" x14ac:dyDescent="0.3">
      <c r="A227" s="7">
        <v>44459</v>
      </c>
      <c r="B227" s="3">
        <v>225</v>
      </c>
      <c r="C227" s="4">
        <v>58490.93</v>
      </c>
      <c r="D227" s="19">
        <f>LN(Table1[[#This Row],[BSE_SENSEX]]/C226)</f>
        <v>-8.9350301965483662E-3</v>
      </c>
      <c r="E227" s="25">
        <f t="shared" ca="1" si="4"/>
        <v>59015.89</v>
      </c>
      <c r="R227" s="18">
        <v>30367.421856025478</v>
      </c>
    </row>
    <row r="228" spans="1:18" ht="25" customHeight="1" x14ac:dyDescent="0.3">
      <c r="A228" s="7">
        <v>44460</v>
      </c>
      <c r="B228" s="3">
        <v>226</v>
      </c>
      <c r="C228" s="4">
        <v>59005.27</v>
      </c>
      <c r="D228" s="19">
        <f>LN(Table1[[#This Row],[BSE_SENSEX]]/C227)</f>
        <v>8.7550624682416252E-3</v>
      </c>
      <c r="E228" s="25">
        <f t="shared" ca="1" si="4"/>
        <v>58490.93</v>
      </c>
      <c r="R228" s="18">
        <v>29474.244215039176</v>
      </c>
    </row>
    <row r="229" spans="1:18" ht="25" customHeight="1" x14ac:dyDescent="0.3">
      <c r="A229" s="7">
        <v>44461</v>
      </c>
      <c r="B229" s="3">
        <v>227</v>
      </c>
      <c r="C229" s="4">
        <v>58927.33</v>
      </c>
      <c r="D229" s="19">
        <f>LN(Table1[[#This Row],[BSE_SENSEX]]/C228)</f>
        <v>-1.3217721197919421E-3</v>
      </c>
      <c r="E229" s="25">
        <f t="shared" ca="1" si="4"/>
        <v>59005.27</v>
      </c>
      <c r="R229" s="18">
        <v>29341.158754249431</v>
      </c>
    </row>
    <row r="230" spans="1:18" ht="25" customHeight="1" x14ac:dyDescent="0.3">
      <c r="A230" s="7">
        <v>44462</v>
      </c>
      <c r="B230" s="3">
        <v>228</v>
      </c>
      <c r="C230" s="4">
        <v>59885.36</v>
      </c>
      <c r="D230" s="19">
        <f>LN(Table1[[#This Row],[BSE_SENSEX]]/C229)</f>
        <v>1.6127078072634585E-2</v>
      </c>
      <c r="E230" s="25">
        <f t="shared" ca="1" si="4"/>
        <v>58927.33</v>
      </c>
      <c r="R230" s="18">
        <v>29945.736287528849</v>
      </c>
    </row>
    <row r="231" spans="1:18" ht="25" customHeight="1" x14ac:dyDescent="0.3">
      <c r="A231" s="7">
        <v>44463</v>
      </c>
      <c r="B231" s="3">
        <v>229</v>
      </c>
      <c r="C231" s="4">
        <v>60048.47</v>
      </c>
      <c r="D231" s="19">
        <f>LN(Table1[[#This Row],[BSE_SENSEX]]/C230)</f>
        <v>2.7200015302247089E-3</v>
      </c>
      <c r="E231" s="25">
        <f t="shared" ca="1" si="4"/>
        <v>59885.36</v>
      </c>
      <c r="R231" s="18">
        <v>29636.777548973088</v>
      </c>
    </row>
    <row r="232" spans="1:18" ht="25" customHeight="1" x14ac:dyDescent="0.3">
      <c r="A232" s="7">
        <v>44466</v>
      </c>
      <c r="B232" s="3">
        <v>230</v>
      </c>
      <c r="C232" s="4">
        <v>60077.88</v>
      </c>
      <c r="D232" s="19">
        <f>LN(Table1[[#This Row],[BSE_SENSEX]]/C231)</f>
        <v>4.8965111464052214E-4</v>
      </c>
      <c r="E232" s="25">
        <f t="shared" ca="1" si="4"/>
        <v>60048.47</v>
      </c>
      <c r="R232" s="18">
        <v>28879.548886072047</v>
      </c>
    </row>
    <row r="233" spans="1:18" ht="25" customHeight="1" x14ac:dyDescent="0.3">
      <c r="A233" s="7">
        <v>44467</v>
      </c>
      <c r="B233" s="3">
        <v>231</v>
      </c>
      <c r="C233" s="4">
        <v>59667.6</v>
      </c>
      <c r="D233" s="19">
        <f>LN(Table1[[#This Row],[BSE_SENSEX]]/C232)</f>
        <v>-6.8525610399463952E-3</v>
      </c>
      <c r="E233" s="25">
        <f t="shared" ca="1" si="4"/>
        <v>60077.88</v>
      </c>
      <c r="R233" s="18">
        <v>28967.735716384894</v>
      </c>
    </row>
    <row r="234" spans="1:18" ht="25" customHeight="1" x14ac:dyDescent="0.3">
      <c r="A234" s="7">
        <v>44468</v>
      </c>
      <c r="B234" s="3">
        <v>232</v>
      </c>
      <c r="C234" s="4">
        <v>59413.27</v>
      </c>
      <c r="D234" s="19">
        <f>LN(Table1[[#This Row],[BSE_SENSEX]]/C233)</f>
        <v>-4.2715574166185639E-3</v>
      </c>
      <c r="E234" s="25">
        <f t="shared" ca="1" si="4"/>
        <v>59667.6</v>
      </c>
      <c r="R234" s="18">
        <v>29174.273175490758</v>
      </c>
    </row>
    <row r="235" spans="1:18" ht="25" customHeight="1" x14ac:dyDescent="0.3">
      <c r="A235" s="7">
        <v>44469</v>
      </c>
      <c r="B235" s="3">
        <v>233</v>
      </c>
      <c r="C235" s="4">
        <v>59126.36</v>
      </c>
      <c r="D235" s="19">
        <f>LN(Table1[[#This Row],[BSE_SENSEX]]/C234)</f>
        <v>-4.8407534300678855E-3</v>
      </c>
      <c r="E235" s="25">
        <f t="shared" ca="1" si="4"/>
        <v>59413.27</v>
      </c>
      <c r="R235" s="18">
        <v>28865.646401924441</v>
      </c>
    </row>
    <row r="236" spans="1:18" ht="25" customHeight="1" x14ac:dyDescent="0.3">
      <c r="A236" s="7">
        <v>44470</v>
      </c>
      <c r="B236" s="3">
        <v>234</v>
      </c>
      <c r="C236" s="4">
        <v>58765.58</v>
      </c>
      <c r="D236" s="19">
        <f>LN(Table1[[#This Row],[BSE_SENSEX]]/C235)</f>
        <v>-6.120539305134844E-3</v>
      </c>
      <c r="E236" s="25">
        <f t="shared" ca="1" si="4"/>
        <v>59126.36</v>
      </c>
      <c r="R236" s="18">
        <v>28811.55249859178</v>
      </c>
    </row>
    <row r="237" spans="1:18" ht="25" customHeight="1" x14ac:dyDescent="0.3">
      <c r="A237" s="7">
        <v>44473</v>
      </c>
      <c r="B237" s="3">
        <v>235</v>
      </c>
      <c r="C237" s="4">
        <v>59299.32</v>
      </c>
      <c r="D237" s="19">
        <f>LN(Table1[[#This Row],[BSE_SENSEX]]/C236)</f>
        <v>9.0415294649919299E-3</v>
      </c>
      <c r="E237" s="25">
        <f t="shared" ca="1" si="4"/>
        <v>58765.58</v>
      </c>
      <c r="R237" s="18">
        <v>29290.968193849367</v>
      </c>
    </row>
    <row r="238" spans="1:18" ht="25" customHeight="1" x14ac:dyDescent="0.3">
      <c r="A238" s="7">
        <v>44474</v>
      </c>
      <c r="B238" s="3">
        <v>236</v>
      </c>
      <c r="C238" s="4">
        <v>59744.88</v>
      </c>
      <c r="D238" s="19">
        <f>LN(Table1[[#This Row],[BSE_SENSEX]]/C237)</f>
        <v>7.4856579418464209E-3</v>
      </c>
      <c r="E238" s="25">
        <f t="shared" ca="1" si="4"/>
        <v>59299.32</v>
      </c>
      <c r="R238" s="18">
        <v>29367.185033890175</v>
      </c>
    </row>
    <row r="239" spans="1:18" ht="25" customHeight="1" x14ac:dyDescent="0.3">
      <c r="A239" s="7">
        <v>44475</v>
      </c>
      <c r="B239" s="3">
        <v>237</v>
      </c>
      <c r="C239" s="4">
        <v>59189.73</v>
      </c>
      <c r="D239" s="19">
        <f>LN(Table1[[#This Row],[BSE_SENSEX]]/C238)</f>
        <v>-9.3354496525393793E-3</v>
      </c>
      <c r="E239" s="25">
        <f t="shared" ca="1" si="4"/>
        <v>59744.88</v>
      </c>
      <c r="R239" s="18">
        <v>29451.99112186666</v>
      </c>
    </row>
    <row r="240" spans="1:18" ht="25" customHeight="1" x14ac:dyDescent="0.3">
      <c r="A240" s="7">
        <v>44476</v>
      </c>
      <c r="B240" s="3">
        <v>238</v>
      </c>
      <c r="C240" s="4">
        <v>59677.83</v>
      </c>
      <c r="D240" s="19">
        <f>LN(Table1[[#This Row],[BSE_SENSEX]]/C239)</f>
        <v>8.2125475337492589E-3</v>
      </c>
      <c r="E240" s="25">
        <f t="shared" ca="1" si="4"/>
        <v>59189.73</v>
      </c>
      <c r="R240" s="18">
        <v>28820.537544775118</v>
      </c>
    </row>
    <row r="241" spans="1:18" ht="25" customHeight="1" x14ac:dyDescent="0.3">
      <c r="A241" s="7">
        <v>44477</v>
      </c>
      <c r="B241" s="3">
        <v>239</v>
      </c>
      <c r="C241" s="4">
        <v>60059.06</v>
      </c>
      <c r="D241" s="19">
        <f>LN(Table1[[#This Row],[BSE_SENSEX]]/C240)</f>
        <v>6.3678167724239175E-3</v>
      </c>
      <c r="E241" s="25">
        <f t="shared" ca="1" si="4"/>
        <v>59677.83</v>
      </c>
      <c r="R241" s="18">
        <v>29106.766260720025</v>
      </c>
    </row>
    <row r="242" spans="1:18" ht="25" customHeight="1" x14ac:dyDescent="0.3">
      <c r="A242" s="7">
        <v>44480</v>
      </c>
      <c r="B242" s="3">
        <v>240</v>
      </c>
      <c r="C242" s="4">
        <v>60135.78</v>
      </c>
      <c r="D242" s="19">
        <f>LN(Table1[[#This Row],[BSE_SENSEX]]/C241)</f>
        <v>1.2765940770696352E-3</v>
      </c>
      <c r="E242" s="25">
        <f t="shared" ca="1" si="4"/>
        <v>60059.06</v>
      </c>
      <c r="R242" s="18">
        <v>28498.7490422831</v>
      </c>
    </row>
    <row r="243" spans="1:18" ht="25" customHeight="1" x14ac:dyDescent="0.3">
      <c r="A243" s="7">
        <v>44481</v>
      </c>
      <c r="B243" s="3">
        <v>241</v>
      </c>
      <c r="C243" s="4">
        <v>60284.31</v>
      </c>
      <c r="D243" s="19">
        <f>LN(Table1[[#This Row],[BSE_SENSEX]]/C242)</f>
        <v>2.4668653764058769E-3</v>
      </c>
      <c r="E243" s="25">
        <f t="shared" ca="1" si="4"/>
        <v>60135.78</v>
      </c>
      <c r="R243" s="18">
        <v>29092.095570005757</v>
      </c>
    </row>
    <row r="244" spans="1:18" ht="25" customHeight="1" x14ac:dyDescent="0.3">
      <c r="A244" s="7">
        <v>44482</v>
      </c>
      <c r="B244" s="3">
        <v>242</v>
      </c>
      <c r="C244" s="4">
        <v>60737.05</v>
      </c>
      <c r="D244" s="19">
        <f>LN(Table1[[#This Row],[BSE_SENSEX]]/C243)</f>
        <v>7.4820199021658623E-3</v>
      </c>
      <c r="E244" s="25">
        <f t="shared" ca="1" si="4"/>
        <v>60284.31</v>
      </c>
      <c r="R244" s="18">
        <v>30171.335154998327</v>
      </c>
    </row>
    <row r="245" spans="1:18" ht="25" customHeight="1" x14ac:dyDescent="0.3">
      <c r="A245" s="7">
        <v>44483</v>
      </c>
      <c r="B245" s="3">
        <v>243</v>
      </c>
      <c r="C245" s="4">
        <v>61305.95</v>
      </c>
      <c r="D245" s="19">
        <f>LN(Table1[[#This Row],[BSE_SENSEX]]/C244)</f>
        <v>9.3230110806343282E-3</v>
      </c>
      <c r="E245" s="25">
        <f t="shared" ca="1" si="4"/>
        <v>60737.05</v>
      </c>
      <c r="R245" s="18">
        <v>29595.165187924023</v>
      </c>
    </row>
    <row r="246" spans="1:18" ht="25" customHeight="1" x14ac:dyDescent="0.3">
      <c r="A246" s="7">
        <v>44487</v>
      </c>
      <c r="B246" s="3">
        <v>244</v>
      </c>
      <c r="C246" s="4">
        <v>61765.59</v>
      </c>
      <c r="D246" s="19">
        <f>LN(Table1[[#This Row],[BSE_SENSEX]]/C245)</f>
        <v>7.4695114252882238E-3</v>
      </c>
      <c r="E246" s="25">
        <f t="shared" ca="1" si="4"/>
        <v>61305.95</v>
      </c>
      <c r="R246" s="18">
        <v>30271.884947645412</v>
      </c>
    </row>
    <row r="247" spans="1:18" ht="25" customHeight="1" x14ac:dyDescent="0.3">
      <c r="A247" s="7">
        <v>44488</v>
      </c>
      <c r="B247" s="3">
        <v>245</v>
      </c>
      <c r="C247" s="4">
        <v>61716.05</v>
      </c>
      <c r="D247" s="19">
        <f>LN(Table1[[#This Row],[BSE_SENSEX]]/C246)</f>
        <v>-8.0238653548675106E-4</v>
      </c>
      <c r="E247" s="25">
        <f t="shared" ca="1" si="4"/>
        <v>61765.59</v>
      </c>
      <c r="R247" s="18">
        <v>30361.590813923744</v>
      </c>
    </row>
    <row r="248" spans="1:18" ht="25" customHeight="1" x14ac:dyDescent="0.3">
      <c r="A248" s="7">
        <v>44489</v>
      </c>
      <c r="B248" s="3">
        <v>246</v>
      </c>
      <c r="C248" s="4">
        <v>61259.96</v>
      </c>
      <c r="D248" s="19">
        <f>LN(Table1[[#This Row],[BSE_SENSEX]]/C247)</f>
        <v>-7.4175782933356988E-3</v>
      </c>
      <c r="E248" s="25">
        <f t="shared" ca="1" si="4"/>
        <v>61716.05</v>
      </c>
      <c r="R248" s="18">
        <v>31334.687227139435</v>
      </c>
    </row>
    <row r="249" spans="1:18" ht="25" customHeight="1" x14ac:dyDescent="0.3">
      <c r="A249" s="7">
        <v>44490</v>
      </c>
      <c r="B249" s="3">
        <v>247</v>
      </c>
      <c r="C249" s="4">
        <v>60923.5</v>
      </c>
      <c r="D249" s="19">
        <f>LN(Table1[[#This Row],[BSE_SENSEX]]/C248)</f>
        <v>-5.5074696765752759E-3</v>
      </c>
      <c r="E249" s="25">
        <f t="shared" ca="1" si="4"/>
        <v>61259.96</v>
      </c>
      <c r="R249" s="18">
        <v>31100.895081262992</v>
      </c>
    </row>
    <row r="250" spans="1:18" ht="25" customHeight="1" x14ac:dyDescent="0.3">
      <c r="A250" s="7">
        <v>44491</v>
      </c>
      <c r="B250" s="3">
        <v>248</v>
      </c>
      <c r="C250" s="4">
        <v>60821.62</v>
      </c>
      <c r="D250" s="19">
        <f>LN(Table1[[#This Row],[BSE_SENSEX]]/C249)</f>
        <v>-1.6736609037254348E-3</v>
      </c>
      <c r="E250" s="25">
        <f t="shared" ca="1" si="4"/>
        <v>60923.5</v>
      </c>
      <c r="R250" s="18">
        <v>31528.859425313389</v>
      </c>
    </row>
    <row r="251" spans="1:18" ht="25" customHeight="1" x14ac:dyDescent="0.3">
      <c r="A251" s="7">
        <v>44494</v>
      </c>
      <c r="B251" s="3">
        <v>249</v>
      </c>
      <c r="C251" s="4">
        <v>60967.05</v>
      </c>
      <c r="D251" s="19">
        <f>LN(Table1[[#This Row],[BSE_SENSEX]]/C250)</f>
        <v>2.3882364282942809E-3</v>
      </c>
      <c r="E251" s="25">
        <f t="shared" ca="1" si="4"/>
        <v>60821.62</v>
      </c>
      <c r="R251" s="18">
        <v>31314.523391771523</v>
      </c>
    </row>
    <row r="252" spans="1:18" ht="25" customHeight="1" x14ac:dyDescent="0.3">
      <c r="A252" s="7">
        <v>44495</v>
      </c>
      <c r="B252" s="3">
        <v>250</v>
      </c>
      <c r="C252" s="4">
        <v>61350.26</v>
      </c>
      <c r="D252" s="19">
        <f>LN(Table1[[#This Row],[BSE_SENSEX]]/C251)</f>
        <v>6.2658548289605551E-3</v>
      </c>
      <c r="E252" s="25">
        <f t="shared" ca="1" si="4"/>
        <v>60967.05</v>
      </c>
      <c r="R252" s="18">
        <v>31169.186548357298</v>
      </c>
    </row>
    <row r="253" spans="1:18" ht="25" customHeight="1" x14ac:dyDescent="0.3">
      <c r="A253" s="7">
        <v>44496</v>
      </c>
      <c r="B253" s="3">
        <v>251</v>
      </c>
      <c r="C253" s="4">
        <v>61143.33</v>
      </c>
      <c r="D253" s="19">
        <f>LN(Table1[[#This Row],[BSE_SENSEX]]/C252)</f>
        <v>-3.3786289853115175E-3</v>
      </c>
      <c r="E253" s="25">
        <f t="shared" ca="1" si="4"/>
        <v>61350.26</v>
      </c>
      <c r="R253" s="18">
        <v>31409.913668532838</v>
      </c>
    </row>
    <row r="254" spans="1:18" ht="25" customHeight="1" x14ac:dyDescent="0.3">
      <c r="A254" s="7">
        <v>44497</v>
      </c>
      <c r="B254" s="3">
        <v>252</v>
      </c>
      <c r="C254" s="4">
        <v>59984.7</v>
      </c>
      <c r="D254" s="19">
        <f>LN(Table1[[#This Row],[BSE_SENSEX]]/C253)</f>
        <v>-1.9131250437366378E-2</v>
      </c>
      <c r="E254" s="25">
        <f t="shared" ca="1" si="4"/>
        <v>61143.33</v>
      </c>
      <c r="R254" s="18">
        <v>31621.919756934691</v>
      </c>
    </row>
    <row r="255" spans="1:18" ht="25" customHeight="1" x14ac:dyDescent="0.3">
      <c r="A255" s="7">
        <v>44498</v>
      </c>
      <c r="B255" s="3">
        <v>253</v>
      </c>
      <c r="C255" s="4">
        <v>59306.93</v>
      </c>
      <c r="D255" s="19">
        <f>LN(Table1[[#This Row],[BSE_SENSEX]]/C254)</f>
        <v>-1.1363367121980555E-2</v>
      </c>
      <c r="E255" s="25">
        <f t="shared" ca="1" si="4"/>
        <v>59984.7</v>
      </c>
      <c r="R255" s="18">
        <v>32021.806843983071</v>
      </c>
    </row>
    <row r="256" spans="1:18" ht="25" customHeight="1" x14ac:dyDescent="0.3">
      <c r="A256" s="7">
        <v>44501</v>
      </c>
      <c r="B256" s="3">
        <v>254</v>
      </c>
      <c r="C256" s="4">
        <v>60138.46</v>
      </c>
      <c r="D256" s="19">
        <f>LN(Table1[[#This Row],[BSE_SENSEX]]/C255)</f>
        <v>1.3923407733235206E-2</v>
      </c>
      <c r="E256" s="25">
        <f t="shared" ca="1" si="4"/>
        <v>59306.93</v>
      </c>
      <c r="R256" s="18">
        <v>31585.756756598486</v>
      </c>
    </row>
    <row r="257" spans="1:18" ht="25" customHeight="1" x14ac:dyDescent="0.3">
      <c r="A257" s="7">
        <v>44502</v>
      </c>
      <c r="B257" s="3">
        <v>255</v>
      </c>
      <c r="C257" s="4">
        <v>60029.06</v>
      </c>
      <c r="D257" s="19">
        <f>LN(Table1[[#This Row],[BSE_SENSEX]]/C256)</f>
        <v>-1.8207920114242748E-3</v>
      </c>
      <c r="E257" s="25">
        <f t="shared" ca="1" si="4"/>
        <v>60138.46</v>
      </c>
      <c r="R257" s="18">
        <v>31763.071720242206</v>
      </c>
    </row>
    <row r="258" spans="1:18" ht="25" customHeight="1" x14ac:dyDescent="0.3">
      <c r="A258" s="7">
        <v>44503</v>
      </c>
      <c r="B258" s="3">
        <v>256</v>
      </c>
      <c r="C258" s="4">
        <v>59771.92</v>
      </c>
      <c r="D258" s="19">
        <f>LN(Table1[[#This Row],[BSE_SENSEX]]/C257)</f>
        <v>-4.2927928449785794E-3</v>
      </c>
      <c r="E258" s="25">
        <f t="shared" ca="1" si="4"/>
        <v>60029.06</v>
      </c>
      <c r="R258" s="18">
        <v>31669.545086589078</v>
      </c>
    </row>
    <row r="259" spans="1:18" ht="25" customHeight="1" x14ac:dyDescent="0.3">
      <c r="A259" s="7">
        <v>44504</v>
      </c>
      <c r="B259" s="3">
        <v>257</v>
      </c>
      <c r="C259" s="4">
        <v>60067.62</v>
      </c>
      <c r="D259" s="19">
        <f>LN(Table1[[#This Row],[BSE_SENSEX]]/C258)</f>
        <v>4.9349421754187476E-3</v>
      </c>
      <c r="E259" s="25">
        <f t="shared" ca="1" si="4"/>
        <v>59771.92</v>
      </c>
      <c r="R259" s="18">
        <v>31431.377296264614</v>
      </c>
    </row>
    <row r="260" spans="1:18" ht="25" customHeight="1" x14ac:dyDescent="0.3">
      <c r="A260" s="7">
        <v>44508</v>
      </c>
      <c r="B260" s="3">
        <v>258</v>
      </c>
      <c r="C260" s="4">
        <v>60545.61</v>
      </c>
      <c r="D260" s="19">
        <f>LN(Table1[[#This Row],[BSE_SENSEX]]/C259)</f>
        <v>7.9260376719469811E-3</v>
      </c>
      <c r="E260" s="25">
        <f t="shared" ref="E260:E323" ca="1" si="5">C259+C259*M258+M259*NORMSINV(RAND())*C259</f>
        <v>60067.62</v>
      </c>
      <c r="R260" s="18">
        <v>32023.376280014894</v>
      </c>
    </row>
    <row r="261" spans="1:18" ht="25" customHeight="1" x14ac:dyDescent="0.3">
      <c r="A261" s="7">
        <v>44509</v>
      </c>
      <c r="B261" s="3">
        <v>259</v>
      </c>
      <c r="C261" s="4">
        <v>60433.45</v>
      </c>
      <c r="D261" s="19">
        <f>LN(Table1[[#This Row],[BSE_SENSEX]]/C260)</f>
        <v>-1.8542057135272727E-3</v>
      </c>
      <c r="E261" s="25">
        <f t="shared" ca="1" si="5"/>
        <v>60545.61</v>
      </c>
      <c r="R261" s="18">
        <v>31825.402234710869</v>
      </c>
    </row>
    <row r="262" spans="1:18" ht="25" customHeight="1" x14ac:dyDescent="0.3">
      <c r="A262" s="7">
        <v>44510</v>
      </c>
      <c r="B262" s="3">
        <v>260</v>
      </c>
      <c r="C262" s="4">
        <v>60352.82</v>
      </c>
      <c r="D262" s="19">
        <f>LN(Table1[[#This Row],[BSE_SENSEX]]/C261)</f>
        <v>-1.3350857175505665E-3</v>
      </c>
      <c r="E262" s="25">
        <f t="shared" ca="1" si="5"/>
        <v>60433.45</v>
      </c>
      <c r="R262" s="18">
        <v>33003.133471907873</v>
      </c>
    </row>
    <row r="263" spans="1:18" ht="25" customHeight="1" x14ac:dyDescent="0.3">
      <c r="A263" s="7">
        <v>44511</v>
      </c>
      <c r="B263" s="3">
        <v>261</v>
      </c>
      <c r="C263" s="4">
        <v>59919.69</v>
      </c>
      <c r="D263" s="19">
        <f>LN(Table1[[#This Row],[BSE_SENSEX]]/C262)</f>
        <v>-7.2025082443840137E-3</v>
      </c>
      <c r="E263" s="25">
        <f t="shared" ca="1" si="5"/>
        <v>60352.82</v>
      </c>
      <c r="R263" s="18">
        <v>32356.749785845172</v>
      </c>
    </row>
    <row r="264" spans="1:18" ht="25" customHeight="1" x14ac:dyDescent="0.3">
      <c r="A264" s="7">
        <v>44512</v>
      </c>
      <c r="B264" s="3">
        <v>262</v>
      </c>
      <c r="C264" s="4">
        <v>60686.69</v>
      </c>
      <c r="D264" s="19">
        <f>LN(Table1[[#This Row],[BSE_SENSEX]]/C263)</f>
        <v>1.2719233266761099E-2</v>
      </c>
      <c r="E264" s="25">
        <f t="shared" ca="1" si="5"/>
        <v>59919.69</v>
      </c>
      <c r="R264" s="18">
        <v>32887.430133382455</v>
      </c>
    </row>
    <row r="265" spans="1:18" ht="25" customHeight="1" x14ac:dyDescent="0.3">
      <c r="A265" s="7">
        <v>44515</v>
      </c>
      <c r="B265" s="3">
        <v>263</v>
      </c>
      <c r="C265" s="4">
        <v>60718.71</v>
      </c>
      <c r="D265" s="19">
        <f>LN(Table1[[#This Row],[BSE_SENSEX]]/C264)</f>
        <v>5.2748890481708801E-4</v>
      </c>
      <c r="E265" s="25">
        <f t="shared" ca="1" si="5"/>
        <v>60686.69</v>
      </c>
      <c r="R265" s="18">
        <v>33614.012218645425</v>
      </c>
    </row>
    <row r="266" spans="1:18" ht="25" customHeight="1" x14ac:dyDescent="0.3">
      <c r="A266" s="7">
        <v>44516</v>
      </c>
      <c r="B266" s="3">
        <v>264</v>
      </c>
      <c r="C266" s="4">
        <v>60322.37</v>
      </c>
      <c r="D266" s="19">
        <f>LN(Table1[[#This Row],[BSE_SENSEX]]/C265)</f>
        <v>-6.5488744236269414E-3</v>
      </c>
      <c r="E266" s="25">
        <f t="shared" ca="1" si="5"/>
        <v>60718.71</v>
      </c>
      <c r="R266" s="18">
        <v>33668.307767995451</v>
      </c>
    </row>
    <row r="267" spans="1:18" ht="25" customHeight="1" x14ac:dyDescent="0.3">
      <c r="A267" s="7">
        <v>44517</v>
      </c>
      <c r="B267" s="3">
        <v>265</v>
      </c>
      <c r="C267" s="4">
        <v>60008.33</v>
      </c>
      <c r="D267" s="19">
        <f>LN(Table1[[#This Row],[BSE_SENSEX]]/C266)</f>
        <v>-5.2196274598008364E-3</v>
      </c>
      <c r="E267" s="25">
        <f t="shared" ca="1" si="5"/>
        <v>60322.37</v>
      </c>
      <c r="R267" s="18">
        <v>33484.981718290481</v>
      </c>
    </row>
    <row r="268" spans="1:18" ht="25" customHeight="1" x14ac:dyDescent="0.3">
      <c r="A268" s="7">
        <v>44518</v>
      </c>
      <c r="B268" s="3">
        <v>266</v>
      </c>
      <c r="C268" s="4">
        <v>59636.01</v>
      </c>
      <c r="D268" s="19">
        <f>LN(Table1[[#This Row],[BSE_SENSEX]]/C267)</f>
        <v>-6.223799668890779E-3</v>
      </c>
      <c r="E268" s="25">
        <f t="shared" ca="1" si="5"/>
        <v>60008.33</v>
      </c>
      <c r="R268" s="18">
        <v>34423.256782966077</v>
      </c>
    </row>
    <row r="269" spans="1:18" ht="25" customHeight="1" x14ac:dyDescent="0.3">
      <c r="A269" s="7">
        <v>44522</v>
      </c>
      <c r="B269" s="3">
        <v>267</v>
      </c>
      <c r="C269" s="4">
        <v>58465.89</v>
      </c>
      <c r="D269" s="19">
        <f>LN(Table1[[#This Row],[BSE_SENSEX]]/C268)</f>
        <v>-1.9816078990810022E-2</v>
      </c>
      <c r="E269" s="25">
        <f t="shared" ca="1" si="5"/>
        <v>59636.01</v>
      </c>
      <c r="R269" s="18">
        <v>35962.218413089147</v>
      </c>
    </row>
    <row r="270" spans="1:18" ht="25" customHeight="1" x14ac:dyDescent="0.3">
      <c r="A270" s="7">
        <v>44523</v>
      </c>
      <c r="B270" s="3">
        <v>268</v>
      </c>
      <c r="C270" s="4">
        <v>58664.33</v>
      </c>
      <c r="D270" s="19">
        <f>LN(Table1[[#This Row],[BSE_SENSEX]]/C269)</f>
        <v>3.3883687720922461E-3</v>
      </c>
      <c r="E270" s="25">
        <f t="shared" ca="1" si="5"/>
        <v>58465.89</v>
      </c>
      <c r="R270" s="18">
        <v>36707.185403788681</v>
      </c>
    </row>
    <row r="271" spans="1:18" ht="25" customHeight="1" x14ac:dyDescent="0.3">
      <c r="A271" s="7">
        <v>44524</v>
      </c>
      <c r="B271" s="3">
        <v>269</v>
      </c>
      <c r="C271" s="4">
        <v>58340.99</v>
      </c>
      <c r="D271" s="19">
        <f>LN(Table1[[#This Row],[BSE_SENSEX]]/C270)</f>
        <v>-5.5269422465737891E-3</v>
      </c>
      <c r="E271" s="25">
        <f t="shared" ca="1" si="5"/>
        <v>58664.33</v>
      </c>
      <c r="R271" s="18">
        <v>37414.6328287816</v>
      </c>
    </row>
    <row r="272" spans="1:18" ht="25" customHeight="1" x14ac:dyDescent="0.3">
      <c r="A272" s="7">
        <v>44525</v>
      </c>
      <c r="B272" s="3">
        <v>270</v>
      </c>
      <c r="C272" s="4">
        <v>58795.09</v>
      </c>
      <c r="D272" s="19">
        <f>LN(Table1[[#This Row],[BSE_SENSEX]]/C271)</f>
        <v>7.7534142318211327E-3</v>
      </c>
      <c r="E272" s="25">
        <f t="shared" ca="1" si="5"/>
        <v>58340.99</v>
      </c>
      <c r="R272" s="18">
        <v>37601.392519514506</v>
      </c>
    </row>
    <row r="273" spans="1:18" ht="25" customHeight="1" x14ac:dyDescent="0.3">
      <c r="A273" s="7">
        <v>44526</v>
      </c>
      <c r="B273" s="3">
        <v>271</v>
      </c>
      <c r="C273" s="4">
        <v>57107.15</v>
      </c>
      <c r="D273" s="19">
        <f>LN(Table1[[#This Row],[BSE_SENSEX]]/C272)</f>
        <v>-2.9129020279701188E-2</v>
      </c>
      <c r="E273" s="25">
        <f t="shared" ca="1" si="5"/>
        <v>58795.09</v>
      </c>
      <c r="R273" s="18">
        <v>37233.606263698726</v>
      </c>
    </row>
    <row r="274" spans="1:18" ht="25" customHeight="1" x14ac:dyDescent="0.3">
      <c r="A274" s="7">
        <v>44529</v>
      </c>
      <c r="B274" s="3">
        <v>272</v>
      </c>
      <c r="C274" s="4">
        <v>57260.58</v>
      </c>
      <c r="D274" s="19">
        <f>LN(Table1[[#This Row],[BSE_SENSEX]]/C273)</f>
        <v>2.6831011168203622E-3</v>
      </c>
      <c r="E274" s="25">
        <f t="shared" ca="1" si="5"/>
        <v>57107.15</v>
      </c>
      <c r="R274" s="18">
        <v>36761.171358912041</v>
      </c>
    </row>
    <row r="275" spans="1:18" ht="25" customHeight="1" x14ac:dyDescent="0.3">
      <c r="A275" s="7">
        <v>44530</v>
      </c>
      <c r="B275" s="3">
        <v>273</v>
      </c>
      <c r="C275" s="4">
        <v>57064.87</v>
      </c>
      <c r="D275" s="19">
        <f>LN(Table1[[#This Row],[BSE_SENSEX]]/C274)</f>
        <v>-3.4237379546848221E-3</v>
      </c>
      <c r="E275" s="25">
        <f t="shared" ca="1" si="5"/>
        <v>57260.58</v>
      </c>
      <c r="R275" s="18">
        <v>36746.975883356157</v>
      </c>
    </row>
    <row r="276" spans="1:18" ht="25" customHeight="1" x14ac:dyDescent="0.3">
      <c r="A276" s="7">
        <v>44531</v>
      </c>
      <c r="B276" s="3">
        <v>274</v>
      </c>
      <c r="C276" s="4">
        <v>57684.79</v>
      </c>
      <c r="D276" s="19">
        <f>LN(Table1[[#This Row],[BSE_SENSEX]]/C275)</f>
        <v>1.0804843012449591E-2</v>
      </c>
      <c r="E276" s="25">
        <f t="shared" ca="1" si="5"/>
        <v>57064.87</v>
      </c>
      <c r="R276" s="18">
        <v>37263.148634362311</v>
      </c>
    </row>
    <row r="277" spans="1:18" ht="25" customHeight="1" x14ac:dyDescent="0.3">
      <c r="A277" s="7">
        <v>44532</v>
      </c>
      <c r="B277" s="3">
        <v>275</v>
      </c>
      <c r="C277" s="4">
        <v>58461.29</v>
      </c>
      <c r="D277" s="19">
        <f>LN(Table1[[#This Row],[BSE_SENSEX]]/C276)</f>
        <v>1.3371291898307351E-2</v>
      </c>
      <c r="E277" s="25">
        <f t="shared" ca="1" si="5"/>
        <v>57684.79</v>
      </c>
      <c r="R277" s="18">
        <v>36970.570104426239</v>
      </c>
    </row>
    <row r="278" spans="1:18" ht="25" customHeight="1" x14ac:dyDescent="0.3">
      <c r="A278" s="7">
        <v>44533</v>
      </c>
      <c r="B278" s="3">
        <v>276</v>
      </c>
      <c r="C278" s="4">
        <v>57696.46</v>
      </c>
      <c r="D278" s="19">
        <f>LN(Table1[[#This Row],[BSE_SENSEX]]/C277)</f>
        <v>-1.3169005997612138E-2</v>
      </c>
      <c r="E278" s="25">
        <f t="shared" ca="1" si="5"/>
        <v>58461.29</v>
      </c>
      <c r="R278" s="18">
        <v>37176.771449707398</v>
      </c>
    </row>
    <row r="279" spans="1:18" ht="25" customHeight="1" x14ac:dyDescent="0.3">
      <c r="A279" s="7">
        <v>44536</v>
      </c>
      <c r="B279" s="3">
        <v>277</v>
      </c>
      <c r="C279" s="4">
        <v>56747.14</v>
      </c>
      <c r="D279" s="19">
        <f>LN(Table1[[#This Row],[BSE_SENSEX]]/C278)</f>
        <v>-1.65905611964005E-2</v>
      </c>
      <c r="E279" s="25">
        <f t="shared" ca="1" si="5"/>
        <v>57696.46</v>
      </c>
      <c r="R279" s="18">
        <v>36188.454826448091</v>
      </c>
    </row>
    <row r="280" spans="1:18" ht="25" customHeight="1" x14ac:dyDescent="0.3">
      <c r="A280" s="7">
        <v>44537</v>
      </c>
      <c r="B280" s="3">
        <v>278</v>
      </c>
      <c r="C280" s="4">
        <v>57633.65</v>
      </c>
      <c r="D280" s="19">
        <f>LN(Table1[[#This Row],[BSE_SENSEX]]/C279)</f>
        <v>1.5501339895738743E-2</v>
      </c>
      <c r="E280" s="25">
        <f t="shared" ca="1" si="5"/>
        <v>56747.14</v>
      </c>
      <c r="R280" s="18">
        <v>36686.452840462836</v>
      </c>
    </row>
    <row r="281" spans="1:18" ht="25" customHeight="1" x14ac:dyDescent="0.3">
      <c r="A281" s="7">
        <v>44538</v>
      </c>
      <c r="B281" s="3">
        <v>279</v>
      </c>
      <c r="C281" s="4">
        <v>58649.68</v>
      </c>
      <c r="D281" s="19">
        <f>LN(Table1[[#This Row],[BSE_SENSEX]]/C280)</f>
        <v>1.7475520477583321E-2</v>
      </c>
      <c r="E281" s="25">
        <f t="shared" ca="1" si="5"/>
        <v>57633.65</v>
      </c>
      <c r="R281" s="18">
        <v>36351.795647853818</v>
      </c>
    </row>
    <row r="282" spans="1:18" ht="25" customHeight="1" x14ac:dyDescent="0.3">
      <c r="A282" s="7">
        <v>44539</v>
      </c>
      <c r="B282" s="3">
        <v>280</v>
      </c>
      <c r="C282" s="4">
        <v>58807.13</v>
      </c>
      <c r="D282" s="19">
        <f>LN(Table1[[#This Row],[BSE_SENSEX]]/C281)</f>
        <v>2.6809870676461458E-3</v>
      </c>
      <c r="E282" s="25">
        <f t="shared" ca="1" si="5"/>
        <v>58649.68</v>
      </c>
      <c r="R282" s="18">
        <v>36089.289860185148</v>
      </c>
    </row>
    <row r="283" spans="1:18" ht="25" customHeight="1" x14ac:dyDescent="0.3">
      <c r="A283" s="7">
        <v>44540</v>
      </c>
      <c r="B283" s="3">
        <v>281</v>
      </c>
      <c r="C283" s="4">
        <v>58786.67</v>
      </c>
      <c r="D283" s="19">
        <f>LN(Table1[[#This Row],[BSE_SENSEX]]/C282)</f>
        <v>-3.4797753293883935E-4</v>
      </c>
      <c r="E283" s="25">
        <f t="shared" ca="1" si="5"/>
        <v>58807.13</v>
      </c>
      <c r="R283" s="18">
        <v>35187.063983246808</v>
      </c>
    </row>
    <row r="284" spans="1:18" ht="25" customHeight="1" x14ac:dyDescent="0.3">
      <c r="A284" s="7">
        <v>44543</v>
      </c>
      <c r="B284" s="3">
        <v>282</v>
      </c>
      <c r="C284" s="4">
        <v>58283.42</v>
      </c>
      <c r="D284" s="19">
        <f>LN(Table1[[#This Row],[BSE_SENSEX]]/C283)</f>
        <v>-8.5974666948084415E-3</v>
      </c>
      <c r="E284" s="25">
        <f t="shared" ca="1" si="5"/>
        <v>58786.67</v>
      </c>
      <c r="R284" s="18">
        <v>34864.533406774637</v>
      </c>
    </row>
    <row r="285" spans="1:18" ht="25" customHeight="1" x14ac:dyDescent="0.3">
      <c r="A285" s="7">
        <v>44544</v>
      </c>
      <c r="B285" s="3">
        <v>283</v>
      </c>
      <c r="C285" s="4">
        <v>58117.09</v>
      </c>
      <c r="D285" s="19">
        <f>LN(Table1[[#This Row],[BSE_SENSEX]]/C284)</f>
        <v>-2.8578932035449697E-3</v>
      </c>
      <c r="E285" s="25">
        <f t="shared" ca="1" si="5"/>
        <v>58283.42</v>
      </c>
      <c r="R285" s="18">
        <v>33578.403049918692</v>
      </c>
    </row>
    <row r="286" spans="1:18" ht="25" customHeight="1" x14ac:dyDescent="0.3">
      <c r="A286" s="7">
        <v>44545</v>
      </c>
      <c r="B286" s="3">
        <v>284</v>
      </c>
      <c r="C286" s="4">
        <v>57788.03</v>
      </c>
      <c r="D286" s="19">
        <f>LN(Table1[[#This Row],[BSE_SENSEX]]/C285)</f>
        <v>-5.6781078195504483E-3</v>
      </c>
      <c r="E286" s="25">
        <f t="shared" ca="1" si="5"/>
        <v>58117.09</v>
      </c>
      <c r="R286" s="18">
        <v>33924.564832927746</v>
      </c>
    </row>
    <row r="287" spans="1:18" ht="25" customHeight="1" x14ac:dyDescent="0.3">
      <c r="A287" s="7">
        <v>44546</v>
      </c>
      <c r="B287" s="3">
        <v>285</v>
      </c>
      <c r="C287" s="4">
        <v>57901.14</v>
      </c>
      <c r="D287" s="19">
        <f>LN(Table1[[#This Row],[BSE_SENSEX]]/C286)</f>
        <v>1.9554126983705828E-3</v>
      </c>
      <c r="E287" s="25">
        <f t="shared" ca="1" si="5"/>
        <v>57788.03</v>
      </c>
      <c r="R287" s="18">
        <v>33634.055964825922</v>
      </c>
    </row>
    <row r="288" spans="1:18" ht="25" customHeight="1" x14ac:dyDescent="0.3">
      <c r="A288" s="7">
        <v>44547</v>
      </c>
      <c r="B288" s="3">
        <v>286</v>
      </c>
      <c r="C288" s="4">
        <v>57011.74</v>
      </c>
      <c r="D288" s="19">
        <f>LN(Table1[[#This Row],[BSE_SENSEX]]/C287)</f>
        <v>-1.5479861965322049E-2</v>
      </c>
      <c r="E288" s="25">
        <f t="shared" ca="1" si="5"/>
        <v>57901.14</v>
      </c>
      <c r="R288" s="18">
        <v>34418.634461897127</v>
      </c>
    </row>
    <row r="289" spans="1:18" ht="25" customHeight="1" x14ac:dyDescent="0.3">
      <c r="A289" s="7">
        <v>44550</v>
      </c>
      <c r="B289" s="3">
        <v>287</v>
      </c>
      <c r="C289" s="4">
        <v>55822.01</v>
      </c>
      <c r="D289" s="19">
        <f>LN(Table1[[#This Row],[BSE_SENSEX]]/C288)</f>
        <v>-2.1088975480019697E-2</v>
      </c>
      <c r="E289" s="25">
        <f t="shared" ca="1" si="5"/>
        <v>57011.74</v>
      </c>
      <c r="R289" s="18">
        <v>34104.671786146857</v>
      </c>
    </row>
    <row r="290" spans="1:18" ht="25" customHeight="1" x14ac:dyDescent="0.3">
      <c r="A290" s="7">
        <v>44551</v>
      </c>
      <c r="B290" s="3">
        <v>288</v>
      </c>
      <c r="C290" s="4">
        <v>56319.01</v>
      </c>
      <c r="D290" s="19">
        <f>LN(Table1[[#This Row],[BSE_SENSEX]]/C289)</f>
        <v>8.8638975113393987E-3</v>
      </c>
      <c r="E290" s="25">
        <f t="shared" ca="1" si="5"/>
        <v>55822.01</v>
      </c>
      <c r="R290" s="18">
        <v>34073.980121544344</v>
      </c>
    </row>
    <row r="291" spans="1:18" ht="25" customHeight="1" x14ac:dyDescent="0.3">
      <c r="A291" s="7">
        <v>44552</v>
      </c>
      <c r="B291" s="3">
        <v>289</v>
      </c>
      <c r="C291" s="4">
        <v>56930.559999999998</v>
      </c>
      <c r="D291" s="19">
        <f>LN(Table1[[#This Row],[BSE_SENSEX]]/C290)</f>
        <v>1.0800145985810543E-2</v>
      </c>
      <c r="E291" s="25">
        <f t="shared" ca="1" si="5"/>
        <v>56319.01</v>
      </c>
      <c r="R291" s="18">
        <v>33585.664435160281</v>
      </c>
    </row>
    <row r="292" spans="1:18" ht="25" customHeight="1" x14ac:dyDescent="0.3">
      <c r="A292" s="7">
        <v>44553</v>
      </c>
      <c r="B292" s="3">
        <v>290</v>
      </c>
      <c r="C292" s="4">
        <v>57315.28</v>
      </c>
      <c r="D292" s="19">
        <f>LN(Table1[[#This Row],[BSE_SENSEX]]/C291)</f>
        <v>6.7349752820241599E-3</v>
      </c>
      <c r="E292" s="25">
        <f t="shared" ca="1" si="5"/>
        <v>56930.559999999998</v>
      </c>
      <c r="R292" s="18">
        <v>32943.930490991326</v>
      </c>
    </row>
    <row r="293" spans="1:18" ht="25" customHeight="1" x14ac:dyDescent="0.3">
      <c r="A293" s="7">
        <v>44554</v>
      </c>
      <c r="B293" s="3">
        <v>291</v>
      </c>
      <c r="C293" s="4">
        <v>57124.31</v>
      </c>
      <c r="D293" s="19">
        <f>LN(Table1[[#This Row],[BSE_SENSEX]]/C292)</f>
        <v>-3.3374844713220386E-3</v>
      </c>
      <c r="E293" s="25">
        <f t="shared" ca="1" si="5"/>
        <v>57315.28</v>
      </c>
      <c r="R293" s="18">
        <v>33360.19143589677</v>
      </c>
    </row>
    <row r="294" spans="1:18" ht="25" customHeight="1" x14ac:dyDescent="0.3">
      <c r="A294" s="7">
        <v>44557</v>
      </c>
      <c r="B294" s="3">
        <v>292</v>
      </c>
      <c r="C294" s="4">
        <v>57420.24</v>
      </c>
      <c r="D294" s="19">
        <f>LN(Table1[[#This Row],[BSE_SENSEX]]/C293)</f>
        <v>5.1670840456977309E-3</v>
      </c>
      <c r="E294" s="25">
        <f t="shared" ca="1" si="5"/>
        <v>57124.31</v>
      </c>
      <c r="R294" s="18">
        <v>33430.444231773821</v>
      </c>
    </row>
    <row r="295" spans="1:18" ht="25" customHeight="1" x14ac:dyDescent="0.3">
      <c r="A295" s="7">
        <v>44558</v>
      </c>
      <c r="B295" s="3">
        <v>293</v>
      </c>
      <c r="C295" s="4">
        <v>57897.48</v>
      </c>
      <c r="D295" s="19">
        <f>LN(Table1[[#This Row],[BSE_SENSEX]]/C294)</f>
        <v>8.2770059032200548E-3</v>
      </c>
      <c r="E295" s="25">
        <f t="shared" ca="1" si="5"/>
        <v>57420.24</v>
      </c>
      <c r="R295" s="18">
        <v>33083.267858913212</v>
      </c>
    </row>
    <row r="296" spans="1:18" ht="25" customHeight="1" x14ac:dyDescent="0.3">
      <c r="A296" s="7">
        <v>44559</v>
      </c>
      <c r="B296" s="3">
        <v>294</v>
      </c>
      <c r="C296" s="4">
        <v>57806.49</v>
      </c>
      <c r="D296" s="19">
        <f>LN(Table1[[#This Row],[BSE_SENSEX]]/C295)</f>
        <v>-1.5728072037114555E-3</v>
      </c>
      <c r="E296" s="25">
        <f t="shared" ca="1" si="5"/>
        <v>57897.48</v>
      </c>
      <c r="R296" s="18">
        <v>32860.557772756663</v>
      </c>
    </row>
    <row r="297" spans="1:18" ht="25" customHeight="1" x14ac:dyDescent="0.3">
      <c r="A297" s="7">
        <v>44560</v>
      </c>
      <c r="B297" s="3">
        <v>295</v>
      </c>
      <c r="C297" s="4">
        <v>57794.32</v>
      </c>
      <c r="D297" s="19">
        <f>LN(Table1[[#This Row],[BSE_SENSEX]]/C296)</f>
        <v>-2.1055215867365641E-4</v>
      </c>
      <c r="E297" s="25">
        <f t="shared" ca="1" si="5"/>
        <v>57806.49</v>
      </c>
      <c r="R297" s="18">
        <v>31818.470489777053</v>
      </c>
    </row>
    <row r="298" spans="1:18" ht="25" customHeight="1" x14ac:dyDescent="0.3">
      <c r="A298" s="7">
        <v>44561</v>
      </c>
      <c r="B298" s="3">
        <v>296</v>
      </c>
      <c r="C298" s="4">
        <v>58253.82</v>
      </c>
      <c r="D298" s="19">
        <f>LN(Table1[[#This Row],[BSE_SENSEX]]/C297)</f>
        <v>7.9191687413812696E-3</v>
      </c>
      <c r="E298" s="25">
        <f t="shared" ca="1" si="5"/>
        <v>57794.32</v>
      </c>
      <c r="R298" s="18">
        <v>32217.409199156602</v>
      </c>
    </row>
    <row r="299" spans="1:18" ht="25" customHeight="1" x14ac:dyDescent="0.3">
      <c r="A299" s="7">
        <v>44564</v>
      </c>
      <c r="B299" s="3">
        <v>297</v>
      </c>
      <c r="C299" s="4">
        <v>59183.22</v>
      </c>
      <c r="D299" s="19">
        <f>LN(Table1[[#This Row],[BSE_SENSEX]]/C298)</f>
        <v>1.5828386070902721E-2</v>
      </c>
      <c r="E299" s="25">
        <f t="shared" ca="1" si="5"/>
        <v>58253.82</v>
      </c>
      <c r="R299" s="18">
        <v>32163.161027002618</v>
      </c>
    </row>
    <row r="300" spans="1:18" ht="25" customHeight="1" x14ac:dyDescent="0.3">
      <c r="A300" s="7">
        <v>44565</v>
      </c>
      <c r="B300" s="3">
        <v>298</v>
      </c>
      <c r="C300" s="4">
        <v>59855.93</v>
      </c>
      <c r="D300" s="19">
        <f>LN(Table1[[#This Row],[BSE_SENSEX]]/C299)</f>
        <v>1.1302452366084284E-2</v>
      </c>
      <c r="E300" s="25">
        <f t="shared" ca="1" si="5"/>
        <v>59183.22</v>
      </c>
      <c r="R300" s="18">
        <v>32225.677016149446</v>
      </c>
    </row>
    <row r="301" spans="1:18" ht="25" customHeight="1" x14ac:dyDescent="0.3">
      <c r="A301" s="7">
        <v>44566</v>
      </c>
      <c r="B301" s="3">
        <v>299</v>
      </c>
      <c r="C301" s="4">
        <v>60223.15</v>
      </c>
      <c r="D301" s="19">
        <f>LN(Table1[[#This Row],[BSE_SENSEX]]/C300)</f>
        <v>6.1163217571125863E-3</v>
      </c>
      <c r="E301" s="25">
        <f t="shared" ca="1" si="5"/>
        <v>59855.93</v>
      </c>
      <c r="R301" s="18">
        <v>32144.706439159338</v>
      </c>
    </row>
    <row r="302" spans="1:18" ht="25" customHeight="1" x14ac:dyDescent="0.3">
      <c r="A302" s="7">
        <v>44567</v>
      </c>
      <c r="B302" s="3">
        <v>300</v>
      </c>
      <c r="C302" s="4">
        <v>59601.84</v>
      </c>
      <c r="D302" s="19">
        <f>LN(Table1[[#This Row],[BSE_SENSEX]]/C301)</f>
        <v>-1.0370383810835968E-2</v>
      </c>
      <c r="E302" s="25">
        <f t="shared" ca="1" si="5"/>
        <v>60223.15</v>
      </c>
      <c r="R302" s="18">
        <v>32200.118372737878</v>
      </c>
    </row>
    <row r="303" spans="1:18" ht="25" customHeight="1" x14ac:dyDescent="0.3">
      <c r="A303" s="7">
        <v>44568</v>
      </c>
      <c r="B303" s="3">
        <v>301</v>
      </c>
      <c r="C303" s="4">
        <v>59744.65</v>
      </c>
      <c r="D303" s="19">
        <f>LN(Table1[[#This Row],[BSE_SENSEX]]/C302)</f>
        <v>2.3932009757633012E-3</v>
      </c>
      <c r="E303" s="25">
        <f t="shared" ca="1" si="5"/>
        <v>59601.84</v>
      </c>
      <c r="R303" s="18">
        <v>33291.132183787275</v>
      </c>
    </row>
    <row r="304" spans="1:18" ht="25" customHeight="1" x14ac:dyDescent="0.3">
      <c r="A304" s="7">
        <v>44571</v>
      </c>
      <c r="B304" s="3">
        <v>302</v>
      </c>
      <c r="C304" s="4">
        <v>60395.63</v>
      </c>
      <c r="D304" s="19">
        <f>LN(Table1[[#This Row],[BSE_SENSEX]]/C303)</f>
        <v>1.0837104276188917E-2</v>
      </c>
      <c r="E304" s="25">
        <f t="shared" ca="1" si="5"/>
        <v>59744.65</v>
      </c>
      <c r="R304" s="18">
        <v>32504.496857279635</v>
      </c>
    </row>
    <row r="305" spans="1:18" ht="25" customHeight="1" x14ac:dyDescent="0.3">
      <c r="A305" s="7">
        <v>44572</v>
      </c>
      <c r="B305" s="3">
        <v>303</v>
      </c>
      <c r="C305" s="4">
        <v>60616.89</v>
      </c>
      <c r="D305" s="19">
        <f>LN(Table1[[#This Row],[BSE_SENSEX]]/C304)</f>
        <v>3.6568157834066563E-3</v>
      </c>
      <c r="E305" s="25">
        <f t="shared" ca="1" si="5"/>
        <v>60395.63</v>
      </c>
      <c r="R305" s="18">
        <v>32744.690379022646</v>
      </c>
    </row>
    <row r="306" spans="1:18" ht="25" customHeight="1" x14ac:dyDescent="0.3">
      <c r="A306" s="7">
        <v>44573</v>
      </c>
      <c r="B306" s="3">
        <v>304</v>
      </c>
      <c r="C306" s="4">
        <v>61150.04</v>
      </c>
      <c r="D306" s="19">
        <f>LN(Table1[[#This Row],[BSE_SENSEX]]/C305)</f>
        <v>8.7569491488189259E-3</v>
      </c>
      <c r="E306" s="25">
        <f t="shared" ca="1" si="5"/>
        <v>60616.89</v>
      </c>
      <c r="R306" s="18">
        <v>32099.401938285053</v>
      </c>
    </row>
    <row r="307" spans="1:18" ht="25" customHeight="1" x14ac:dyDescent="0.3">
      <c r="A307" s="7">
        <v>44574</v>
      </c>
      <c r="B307" s="3">
        <v>305</v>
      </c>
      <c r="C307" s="4">
        <v>61235.3</v>
      </c>
      <c r="D307" s="19">
        <f>LN(Table1[[#This Row],[BSE_SENSEX]]/C306)</f>
        <v>1.3933043580695533E-3</v>
      </c>
      <c r="E307" s="25">
        <f t="shared" ca="1" si="5"/>
        <v>61150.04</v>
      </c>
      <c r="R307" s="18">
        <v>32148.366643949266</v>
      </c>
    </row>
    <row r="308" spans="1:18" ht="25" customHeight="1" x14ac:dyDescent="0.3">
      <c r="A308" s="7">
        <v>44575</v>
      </c>
      <c r="B308" s="3">
        <v>306</v>
      </c>
      <c r="C308" s="4">
        <v>61223.03</v>
      </c>
      <c r="D308" s="19">
        <f>LN(Table1[[#This Row],[BSE_SENSEX]]/C307)</f>
        <v>-2.0039469819760583E-4</v>
      </c>
      <c r="E308" s="25">
        <f t="shared" ca="1" si="5"/>
        <v>61235.3</v>
      </c>
      <c r="R308" s="18">
        <v>31990.844139140048</v>
      </c>
    </row>
    <row r="309" spans="1:18" ht="25" customHeight="1" x14ac:dyDescent="0.3">
      <c r="A309" s="7">
        <v>44578</v>
      </c>
      <c r="B309" s="3">
        <v>307</v>
      </c>
      <c r="C309" s="4">
        <v>61308.91</v>
      </c>
      <c r="D309" s="19">
        <f>LN(Table1[[#This Row],[BSE_SENSEX]]/C308)</f>
        <v>1.4017571918359412E-3</v>
      </c>
      <c r="E309" s="25">
        <f t="shared" ca="1" si="5"/>
        <v>61223.03</v>
      </c>
      <c r="R309" s="18">
        <v>31735.071431092019</v>
      </c>
    </row>
    <row r="310" spans="1:18" ht="25" customHeight="1" x14ac:dyDescent="0.3">
      <c r="A310" s="7">
        <v>44579</v>
      </c>
      <c r="B310" s="3">
        <v>308</v>
      </c>
      <c r="C310" s="4">
        <v>60754.86</v>
      </c>
      <c r="D310" s="19">
        <f>LN(Table1[[#This Row],[BSE_SENSEX]]/C309)</f>
        <v>-9.0781040930373747E-3</v>
      </c>
      <c r="E310" s="25">
        <f t="shared" ca="1" si="5"/>
        <v>61308.91</v>
      </c>
      <c r="R310" s="18">
        <v>32119.829949931842</v>
      </c>
    </row>
    <row r="311" spans="1:18" ht="25" customHeight="1" x14ac:dyDescent="0.3">
      <c r="A311" s="7">
        <v>44580</v>
      </c>
      <c r="B311" s="3">
        <v>309</v>
      </c>
      <c r="C311" s="4">
        <v>60098.82</v>
      </c>
      <c r="D311" s="19">
        <f>LN(Table1[[#This Row],[BSE_SENSEX]]/C310)</f>
        <v>-1.0856871615842667E-2</v>
      </c>
      <c r="E311" s="25">
        <f t="shared" ca="1" si="5"/>
        <v>60754.86</v>
      </c>
      <c r="R311" s="18">
        <v>31965.210958298147</v>
      </c>
    </row>
    <row r="312" spans="1:18" ht="25" customHeight="1" x14ac:dyDescent="0.3">
      <c r="A312" s="7">
        <v>44581</v>
      </c>
      <c r="B312" s="3">
        <v>310</v>
      </c>
      <c r="C312" s="4">
        <v>59464.62</v>
      </c>
      <c r="D312" s="19">
        <f>LN(Table1[[#This Row],[BSE_SENSEX]]/C311)</f>
        <v>-1.060869355982515E-2</v>
      </c>
      <c r="E312" s="25">
        <f t="shared" ca="1" si="5"/>
        <v>60098.82</v>
      </c>
      <c r="R312" s="18">
        <v>31435.298845521069</v>
      </c>
    </row>
    <row r="313" spans="1:18" ht="25" customHeight="1" x14ac:dyDescent="0.3">
      <c r="A313" s="7">
        <v>44582</v>
      </c>
      <c r="B313" s="3">
        <v>311</v>
      </c>
      <c r="C313" s="4">
        <v>59037.18</v>
      </c>
      <c r="D313" s="19">
        <f>LN(Table1[[#This Row],[BSE_SENSEX]]/C312)</f>
        <v>-7.2140989213329574E-3</v>
      </c>
      <c r="E313" s="25">
        <f t="shared" ca="1" si="5"/>
        <v>59464.62</v>
      </c>
      <c r="R313" s="18">
        <v>31870.124883684104</v>
      </c>
    </row>
    <row r="314" spans="1:18" ht="25" customHeight="1" x14ac:dyDescent="0.3">
      <c r="A314" s="7">
        <v>44585</v>
      </c>
      <c r="B314" s="3">
        <v>312</v>
      </c>
      <c r="C314" s="4">
        <v>57491.51</v>
      </c>
      <c r="D314" s="19">
        <f>LN(Table1[[#This Row],[BSE_SENSEX]]/C313)</f>
        <v>-2.6530130196091344E-2</v>
      </c>
      <c r="E314" s="25">
        <f t="shared" ca="1" si="5"/>
        <v>59037.18</v>
      </c>
      <c r="R314" s="18">
        <v>31893.904296584678</v>
      </c>
    </row>
    <row r="315" spans="1:18" ht="25" customHeight="1" x14ac:dyDescent="0.3">
      <c r="A315" s="7">
        <v>44586</v>
      </c>
      <c r="B315" s="3">
        <v>313</v>
      </c>
      <c r="C315" s="4">
        <v>57858.15</v>
      </c>
      <c r="D315" s="19">
        <f>LN(Table1[[#This Row],[BSE_SENSEX]]/C314)</f>
        <v>6.3570405793896001E-3</v>
      </c>
      <c r="E315" s="25">
        <f t="shared" ca="1" si="5"/>
        <v>57491.51</v>
      </c>
      <c r="R315" s="18">
        <v>31891.264505884879</v>
      </c>
    </row>
    <row r="316" spans="1:18" ht="25" customHeight="1" x14ac:dyDescent="0.3">
      <c r="A316" s="7">
        <v>44588</v>
      </c>
      <c r="B316" s="3">
        <v>314</v>
      </c>
      <c r="C316" s="4">
        <v>57276.94</v>
      </c>
      <c r="D316" s="19">
        <f>LN(Table1[[#This Row],[BSE_SENSEX]]/C315)</f>
        <v>-1.0096225869439965E-2</v>
      </c>
      <c r="E316" s="25">
        <f t="shared" ca="1" si="5"/>
        <v>57858.15</v>
      </c>
      <c r="R316" s="18">
        <v>31520.198870825017</v>
      </c>
    </row>
    <row r="317" spans="1:18" ht="25" customHeight="1" x14ac:dyDescent="0.3">
      <c r="A317" s="7">
        <v>44589</v>
      </c>
      <c r="B317" s="3">
        <v>315</v>
      </c>
      <c r="C317" s="4">
        <v>57200.23</v>
      </c>
      <c r="D317" s="19">
        <f>LN(Table1[[#This Row],[BSE_SENSEX]]/C316)</f>
        <v>-1.3401800809971116E-3</v>
      </c>
      <c r="E317" s="25">
        <f t="shared" ca="1" si="5"/>
        <v>57276.94</v>
      </c>
      <c r="R317" s="18">
        <v>31387.605823329191</v>
      </c>
    </row>
    <row r="318" spans="1:18" ht="25" customHeight="1" x14ac:dyDescent="0.3">
      <c r="A318" s="7">
        <v>44592</v>
      </c>
      <c r="B318" s="3">
        <v>316</v>
      </c>
      <c r="C318" s="4">
        <v>58014.17</v>
      </c>
      <c r="D318" s="19">
        <f>LN(Table1[[#This Row],[BSE_SENSEX]]/C317)</f>
        <v>1.4129371695645375E-2</v>
      </c>
      <c r="E318" s="25">
        <f t="shared" ca="1" si="5"/>
        <v>57200.23</v>
      </c>
      <c r="R318" s="18">
        <v>31112.293815141151</v>
      </c>
    </row>
    <row r="319" spans="1:18" ht="25" customHeight="1" x14ac:dyDescent="0.3">
      <c r="A319" s="7">
        <v>44593</v>
      </c>
      <c r="B319" s="3">
        <v>317</v>
      </c>
      <c r="C319" s="4">
        <v>58862.57</v>
      </c>
      <c r="D319" s="19">
        <f>LN(Table1[[#This Row],[BSE_SENSEX]]/C318)</f>
        <v>1.4518113728778278E-2</v>
      </c>
      <c r="E319" s="25">
        <f t="shared" ca="1" si="5"/>
        <v>58014.17</v>
      </c>
      <c r="R319" s="18">
        <v>31503.202301052948</v>
      </c>
    </row>
    <row r="320" spans="1:18" ht="25" customHeight="1" x14ac:dyDescent="0.3">
      <c r="A320" s="7">
        <v>44594</v>
      </c>
      <c r="B320" s="3">
        <v>318</v>
      </c>
      <c r="C320" s="4">
        <v>59558.33</v>
      </c>
      <c r="D320" s="19">
        <f>LN(Table1[[#This Row],[BSE_SENSEX]]/C319)</f>
        <v>1.1750763689279601E-2</v>
      </c>
      <c r="E320" s="25">
        <f t="shared" ca="1" si="5"/>
        <v>58862.57</v>
      </c>
      <c r="R320" s="18">
        <v>31748.691914509574</v>
      </c>
    </row>
    <row r="321" spans="1:18" ht="25" customHeight="1" x14ac:dyDescent="0.3">
      <c r="A321" s="7">
        <v>44595</v>
      </c>
      <c r="B321" s="3">
        <v>319</v>
      </c>
      <c r="C321" s="4">
        <v>58788.02</v>
      </c>
      <c r="D321" s="19">
        <f>LN(Table1[[#This Row],[BSE_SENSEX]]/C320)</f>
        <v>-1.3018075820528234E-2</v>
      </c>
      <c r="E321" s="25">
        <f t="shared" ca="1" si="5"/>
        <v>59558.33</v>
      </c>
      <c r="R321" s="18">
        <v>31257.906072791393</v>
      </c>
    </row>
    <row r="322" spans="1:18" ht="25" customHeight="1" x14ac:dyDescent="0.3">
      <c r="A322" s="7">
        <v>44596</v>
      </c>
      <c r="B322" s="3">
        <v>320</v>
      </c>
      <c r="C322" s="4">
        <v>58644.82</v>
      </c>
      <c r="D322" s="19">
        <f>LN(Table1[[#This Row],[BSE_SENSEX]]/C321)</f>
        <v>-2.4388419964783315E-3</v>
      </c>
      <c r="E322" s="25">
        <f t="shared" ca="1" si="5"/>
        <v>58788.02</v>
      </c>
      <c r="R322" s="18">
        <v>31451.687529080504</v>
      </c>
    </row>
    <row r="323" spans="1:18" ht="25" customHeight="1" x14ac:dyDescent="0.3">
      <c r="A323" s="7">
        <v>44599</v>
      </c>
      <c r="B323" s="3">
        <v>321</v>
      </c>
      <c r="C323" s="4">
        <v>57621.19</v>
      </c>
      <c r="D323" s="19">
        <f>LN(Table1[[#This Row],[BSE_SENSEX]]/C322)</f>
        <v>-1.7608868659066919E-2</v>
      </c>
      <c r="E323" s="25">
        <f t="shared" ca="1" si="5"/>
        <v>58644.82</v>
      </c>
      <c r="R323" s="18">
        <v>31579.909994511228</v>
      </c>
    </row>
    <row r="324" spans="1:18" ht="25" customHeight="1" x14ac:dyDescent="0.3">
      <c r="A324" s="7">
        <v>44600</v>
      </c>
      <c r="B324" s="3">
        <v>322</v>
      </c>
      <c r="C324" s="4">
        <v>57808.58</v>
      </c>
      <c r="D324" s="19">
        <f>LN(Table1[[#This Row],[BSE_SENSEX]]/C323)</f>
        <v>3.2468255740290912E-3</v>
      </c>
      <c r="E324" s="25">
        <f t="shared" ref="E324:E387" ca="1" si="6">C323+C323*M322+M323*NORMSINV(RAND())*C323</f>
        <v>57621.19</v>
      </c>
      <c r="R324" s="18">
        <v>31838.138324437899</v>
      </c>
    </row>
    <row r="325" spans="1:18" ht="25" customHeight="1" x14ac:dyDescent="0.3">
      <c r="A325" s="7">
        <v>44601</v>
      </c>
      <c r="B325" s="3">
        <v>323</v>
      </c>
      <c r="C325" s="4">
        <v>58465.97</v>
      </c>
      <c r="D325" s="19">
        <f>LN(Table1[[#This Row],[BSE_SENSEX]]/C324)</f>
        <v>1.130766800919657E-2</v>
      </c>
      <c r="E325" s="25">
        <f t="shared" ca="1" si="6"/>
        <v>57808.58</v>
      </c>
      <c r="R325" s="18">
        <v>31742.649208849874</v>
      </c>
    </row>
    <row r="326" spans="1:18" ht="25" customHeight="1" x14ac:dyDescent="0.3">
      <c r="A326" s="7">
        <v>44602</v>
      </c>
      <c r="B326" s="3">
        <v>324</v>
      </c>
      <c r="C326" s="4">
        <v>58926.03</v>
      </c>
      <c r="D326" s="19">
        <f>LN(Table1[[#This Row],[BSE_SENSEX]]/C325)</f>
        <v>7.8380529391427374E-3</v>
      </c>
      <c r="E326" s="25">
        <f t="shared" ca="1" si="6"/>
        <v>58465.97</v>
      </c>
      <c r="R326" s="18">
        <v>31515.129878808853</v>
      </c>
    </row>
    <row r="327" spans="1:18" ht="25" customHeight="1" x14ac:dyDescent="0.3">
      <c r="A327" s="7">
        <v>44603</v>
      </c>
      <c r="B327" s="3">
        <v>325</v>
      </c>
      <c r="C327" s="4">
        <v>58152.92</v>
      </c>
      <c r="D327" s="19">
        <f>LN(Table1[[#This Row],[BSE_SENSEX]]/C326)</f>
        <v>-1.320683585143612E-2</v>
      </c>
      <c r="E327" s="25">
        <f t="shared" ca="1" si="6"/>
        <v>58926.03</v>
      </c>
      <c r="R327" s="18">
        <v>31635.203591459369</v>
      </c>
    </row>
    <row r="328" spans="1:18" ht="25" customHeight="1" x14ac:dyDescent="0.3">
      <c r="A328" s="7">
        <v>44606</v>
      </c>
      <c r="B328" s="3">
        <v>326</v>
      </c>
      <c r="C328" s="4">
        <v>56405.84</v>
      </c>
      <c r="D328" s="19">
        <f>LN(Table1[[#This Row],[BSE_SENSEX]]/C327)</f>
        <v>-3.0503393422474722E-2</v>
      </c>
      <c r="E328" s="25">
        <f t="shared" ca="1" si="6"/>
        <v>58152.92</v>
      </c>
      <c r="R328" s="18">
        <v>31381.504653021744</v>
      </c>
    </row>
    <row r="329" spans="1:18" ht="25" customHeight="1" x14ac:dyDescent="0.3">
      <c r="A329" s="7">
        <v>44607</v>
      </c>
      <c r="B329" s="3">
        <v>327</v>
      </c>
      <c r="C329" s="4">
        <v>58142.05</v>
      </c>
      <c r="D329" s="19">
        <f>LN(Table1[[#This Row],[BSE_SENSEX]]/C328)</f>
        <v>3.0316454984266248E-2</v>
      </c>
      <c r="E329" s="25">
        <f t="shared" ca="1" si="6"/>
        <v>56405.84</v>
      </c>
      <c r="R329" s="18">
        <v>31825.583692988224</v>
      </c>
    </row>
    <row r="330" spans="1:18" ht="25" customHeight="1" x14ac:dyDescent="0.3">
      <c r="A330" s="7">
        <v>44608</v>
      </c>
      <c r="B330" s="3">
        <v>328</v>
      </c>
      <c r="C330" s="4">
        <v>57996.68</v>
      </c>
      <c r="D330" s="19">
        <f>LN(Table1[[#This Row],[BSE_SENSEX]]/C329)</f>
        <v>-2.5033866982841838E-3</v>
      </c>
      <c r="E330" s="25">
        <f t="shared" ca="1" si="6"/>
        <v>58142.05</v>
      </c>
      <c r="R330" s="18">
        <v>31098.213111651512</v>
      </c>
    </row>
    <row r="331" spans="1:18" ht="25" customHeight="1" x14ac:dyDescent="0.3">
      <c r="A331" s="7">
        <v>44609</v>
      </c>
      <c r="B331" s="3">
        <v>329</v>
      </c>
      <c r="C331" s="4">
        <v>57892.01</v>
      </c>
      <c r="D331" s="19">
        <f>LN(Table1[[#This Row],[BSE_SENSEX]]/C330)</f>
        <v>-1.806389017977039E-3</v>
      </c>
      <c r="E331" s="25">
        <f t="shared" ca="1" si="6"/>
        <v>57996.68</v>
      </c>
      <c r="R331" s="18">
        <v>32311.228234217699</v>
      </c>
    </row>
    <row r="332" spans="1:18" ht="25" customHeight="1" x14ac:dyDescent="0.3">
      <c r="A332" s="7">
        <v>44610</v>
      </c>
      <c r="B332" s="3">
        <v>330</v>
      </c>
      <c r="C332" s="4">
        <v>57832.97</v>
      </c>
      <c r="D332" s="19">
        <f>LN(Table1[[#This Row],[BSE_SENSEX]]/C331)</f>
        <v>-1.0203502324612063E-3</v>
      </c>
      <c r="E332" s="25">
        <f t="shared" ca="1" si="6"/>
        <v>57892.01</v>
      </c>
      <c r="R332" s="18">
        <v>32064.936585229709</v>
      </c>
    </row>
    <row r="333" spans="1:18" ht="25" customHeight="1" x14ac:dyDescent="0.3">
      <c r="A333" s="7">
        <v>44613</v>
      </c>
      <c r="B333" s="3">
        <v>331</v>
      </c>
      <c r="C333" s="4">
        <v>57683.59</v>
      </c>
      <c r="D333" s="19">
        <f>LN(Table1[[#This Row],[BSE_SENSEX]]/C332)</f>
        <v>-2.5862972939303831E-3</v>
      </c>
      <c r="E333" s="25">
        <f t="shared" ca="1" si="6"/>
        <v>57832.97</v>
      </c>
      <c r="R333" s="18">
        <v>32333.247174235737</v>
      </c>
    </row>
    <row r="334" spans="1:18" ht="25" customHeight="1" x14ac:dyDescent="0.3">
      <c r="A334" s="7">
        <v>44614</v>
      </c>
      <c r="B334" s="3">
        <v>332</v>
      </c>
      <c r="C334" s="4">
        <v>57300.68</v>
      </c>
      <c r="D334" s="19">
        <f>LN(Table1[[#This Row],[BSE_SENSEX]]/C333)</f>
        <v>-6.6602399693659019E-3</v>
      </c>
      <c r="E334" s="25">
        <f t="shared" ca="1" si="6"/>
        <v>57683.59</v>
      </c>
      <c r="R334" s="18">
        <v>33173.057076442201</v>
      </c>
    </row>
    <row r="335" spans="1:18" ht="25" customHeight="1" x14ac:dyDescent="0.3">
      <c r="A335" s="7">
        <v>44615</v>
      </c>
      <c r="B335" s="3">
        <v>333</v>
      </c>
      <c r="C335" s="4">
        <v>57232.06</v>
      </c>
      <c r="D335" s="19">
        <f>LN(Table1[[#This Row],[BSE_SENSEX]]/C334)</f>
        <v>-1.1982601343606138E-3</v>
      </c>
      <c r="E335" s="25">
        <f t="shared" ca="1" si="6"/>
        <v>57300.68</v>
      </c>
      <c r="R335" s="18">
        <v>32714.593201902357</v>
      </c>
    </row>
    <row r="336" spans="1:18" ht="25" customHeight="1" x14ac:dyDescent="0.3">
      <c r="A336" s="7">
        <v>44616</v>
      </c>
      <c r="B336" s="3">
        <v>334</v>
      </c>
      <c r="C336" s="4">
        <v>54529.91</v>
      </c>
      <c r="D336" s="19">
        <f>LN(Table1[[#This Row],[BSE_SENSEX]]/C335)</f>
        <v>-4.8364872411687895E-2</v>
      </c>
      <c r="E336" s="25">
        <f t="shared" ca="1" si="6"/>
        <v>57232.06</v>
      </c>
      <c r="R336" s="18">
        <v>32945.765643917781</v>
      </c>
    </row>
    <row r="337" spans="1:18" ht="25" customHeight="1" x14ac:dyDescent="0.3">
      <c r="A337" s="7">
        <v>44617</v>
      </c>
      <c r="B337" s="3">
        <v>335</v>
      </c>
      <c r="C337" s="4">
        <v>55858.52</v>
      </c>
      <c r="D337" s="19">
        <f>LN(Table1[[#This Row],[BSE_SENSEX]]/C336)</f>
        <v>2.4072706888611545E-2</v>
      </c>
      <c r="E337" s="25">
        <f t="shared" ca="1" si="6"/>
        <v>54529.91</v>
      </c>
      <c r="R337" s="18">
        <v>32391.26477210136</v>
      </c>
    </row>
    <row r="338" spans="1:18" ht="25" customHeight="1" x14ac:dyDescent="0.3">
      <c r="A338" s="7">
        <v>44620</v>
      </c>
      <c r="B338" s="3">
        <v>336</v>
      </c>
      <c r="C338" s="4">
        <v>56247.28</v>
      </c>
      <c r="D338" s="19">
        <f>LN(Table1[[#This Row],[BSE_SENSEX]]/C337)</f>
        <v>6.9356190022191525E-3</v>
      </c>
      <c r="E338" s="25">
        <f t="shared" ca="1" si="6"/>
        <v>55858.52</v>
      </c>
      <c r="R338" s="18">
        <v>32579.362994632585</v>
      </c>
    </row>
    <row r="339" spans="1:18" ht="25" customHeight="1" x14ac:dyDescent="0.3">
      <c r="A339" s="7">
        <v>44622</v>
      </c>
      <c r="B339" s="3">
        <v>337</v>
      </c>
      <c r="C339" s="4">
        <v>55468.9</v>
      </c>
      <c r="D339" s="19">
        <f>LN(Table1[[#This Row],[BSE_SENSEX]]/C338)</f>
        <v>-1.3935181028321031E-2</v>
      </c>
      <c r="E339" s="25">
        <f t="shared" ca="1" si="6"/>
        <v>56247.28</v>
      </c>
      <c r="R339" s="18">
        <v>32596.43710742013</v>
      </c>
    </row>
    <row r="340" spans="1:18" ht="25" customHeight="1" x14ac:dyDescent="0.3">
      <c r="A340" s="7">
        <v>44623</v>
      </c>
      <c r="B340" s="3">
        <v>338</v>
      </c>
      <c r="C340" s="4">
        <v>55102.68</v>
      </c>
      <c r="D340" s="19">
        <f>LN(Table1[[#This Row],[BSE_SENSEX]]/C339)</f>
        <v>-6.6241495169710148E-3</v>
      </c>
      <c r="E340" s="25">
        <f t="shared" ca="1" si="6"/>
        <v>55468.9</v>
      </c>
      <c r="R340" s="18">
        <v>31487.626534979907</v>
      </c>
    </row>
    <row r="341" spans="1:18" ht="25" customHeight="1" x14ac:dyDescent="0.3">
      <c r="A341" s="7">
        <v>44624</v>
      </c>
      <c r="B341" s="3">
        <v>339</v>
      </c>
      <c r="C341" s="4">
        <v>54333.81</v>
      </c>
      <c r="D341" s="19">
        <f>LN(Table1[[#This Row],[BSE_SENSEX]]/C340)</f>
        <v>-1.405166870820943E-2</v>
      </c>
      <c r="E341" s="25">
        <f t="shared" ca="1" si="6"/>
        <v>55102.68</v>
      </c>
      <c r="R341" s="18">
        <v>31953.340134134305</v>
      </c>
    </row>
    <row r="342" spans="1:18" ht="25" customHeight="1" x14ac:dyDescent="0.3">
      <c r="A342" s="7">
        <v>44627</v>
      </c>
      <c r="B342" s="3">
        <v>340</v>
      </c>
      <c r="C342" s="4">
        <v>52842.75</v>
      </c>
      <c r="D342" s="19">
        <f>LN(Table1[[#This Row],[BSE_SENSEX]]/C341)</f>
        <v>-2.7826162900285736E-2</v>
      </c>
      <c r="E342" s="25">
        <f t="shared" ca="1" si="6"/>
        <v>54333.81</v>
      </c>
      <c r="R342" s="18">
        <v>32038.577533928543</v>
      </c>
    </row>
    <row r="343" spans="1:18" ht="25" customHeight="1" x14ac:dyDescent="0.3">
      <c r="A343" s="7">
        <v>44628</v>
      </c>
      <c r="B343" s="3">
        <v>341</v>
      </c>
      <c r="C343" s="4">
        <v>53424.09</v>
      </c>
      <c r="D343" s="19">
        <f>LN(Table1[[#This Row],[BSE_SENSEX]]/C342)</f>
        <v>1.0941245629979045E-2</v>
      </c>
      <c r="E343" s="25">
        <f t="shared" ca="1" si="6"/>
        <v>52842.75</v>
      </c>
      <c r="R343" s="18">
        <v>31788.641537711097</v>
      </c>
    </row>
    <row r="344" spans="1:18" ht="25" customHeight="1" x14ac:dyDescent="0.3">
      <c r="A344" s="7">
        <v>44629</v>
      </c>
      <c r="B344" s="3">
        <v>342</v>
      </c>
      <c r="C344" s="4">
        <v>54647.33</v>
      </c>
      <c r="D344" s="19">
        <f>LN(Table1[[#This Row],[BSE_SENSEX]]/C343)</f>
        <v>2.2638589234392728E-2</v>
      </c>
      <c r="E344" s="25">
        <f t="shared" ca="1" si="6"/>
        <v>53424.09</v>
      </c>
      <c r="R344" s="18">
        <v>31427.014744239383</v>
      </c>
    </row>
    <row r="345" spans="1:18" ht="25" customHeight="1" x14ac:dyDescent="0.3">
      <c r="A345" s="7">
        <v>44630</v>
      </c>
      <c r="B345" s="3">
        <v>343</v>
      </c>
      <c r="C345" s="4">
        <v>55464.39</v>
      </c>
      <c r="D345" s="19">
        <f>LN(Table1[[#This Row],[BSE_SENSEX]]/C344)</f>
        <v>1.4840836133133917E-2</v>
      </c>
      <c r="E345" s="25">
        <f t="shared" ca="1" si="6"/>
        <v>54647.33</v>
      </c>
      <c r="R345" s="18">
        <v>31190.956254605655</v>
      </c>
    </row>
    <row r="346" spans="1:18" ht="25" customHeight="1" x14ac:dyDescent="0.3">
      <c r="A346" s="7">
        <v>44631</v>
      </c>
      <c r="B346" s="3">
        <v>344</v>
      </c>
      <c r="C346" s="4">
        <v>55550.3</v>
      </c>
      <c r="D346" s="19">
        <f>LN(Table1[[#This Row],[BSE_SENSEX]]/C345)</f>
        <v>1.5477234075852921E-3</v>
      </c>
      <c r="E346" s="25">
        <f t="shared" ca="1" si="6"/>
        <v>55464.39</v>
      </c>
      <c r="R346" s="18">
        <v>31640.350730660375</v>
      </c>
    </row>
    <row r="347" spans="1:18" ht="25" customHeight="1" x14ac:dyDescent="0.3">
      <c r="A347" s="7">
        <v>44634</v>
      </c>
      <c r="B347" s="3">
        <v>345</v>
      </c>
      <c r="C347" s="4">
        <v>56486.02</v>
      </c>
      <c r="D347" s="19">
        <f>LN(Table1[[#This Row],[BSE_SENSEX]]/C346)</f>
        <v>1.6704257296215753E-2</v>
      </c>
      <c r="E347" s="25">
        <f t="shared" ca="1" si="6"/>
        <v>55550.3</v>
      </c>
      <c r="R347" s="18">
        <v>31586.489389338236</v>
      </c>
    </row>
    <row r="348" spans="1:18" ht="25" customHeight="1" x14ac:dyDescent="0.3">
      <c r="A348" s="7">
        <v>44635</v>
      </c>
      <c r="B348" s="3">
        <v>346</v>
      </c>
      <c r="C348" s="4">
        <v>55776.85</v>
      </c>
      <c r="D348" s="19">
        <f>LN(Table1[[#This Row],[BSE_SENSEX]]/C347)</f>
        <v>-1.2634265156289163E-2</v>
      </c>
      <c r="E348" s="25">
        <f t="shared" ca="1" si="6"/>
        <v>56486.02</v>
      </c>
      <c r="R348" s="18">
        <v>32176.801596644113</v>
      </c>
    </row>
    <row r="349" spans="1:18" ht="25" customHeight="1" x14ac:dyDescent="0.3">
      <c r="A349" s="7">
        <v>44636</v>
      </c>
      <c r="B349" s="3">
        <v>347</v>
      </c>
      <c r="C349" s="4">
        <v>56816.65</v>
      </c>
      <c r="D349" s="19">
        <f>LN(Table1[[#This Row],[BSE_SENSEX]]/C348)</f>
        <v>1.8470507823567E-2</v>
      </c>
      <c r="E349" s="25">
        <f t="shared" ca="1" si="6"/>
        <v>55776.85</v>
      </c>
      <c r="R349" s="18">
        <v>31663.862487012986</v>
      </c>
    </row>
    <row r="350" spans="1:18" ht="25" customHeight="1" x14ac:dyDescent="0.3">
      <c r="A350" s="7">
        <v>44637</v>
      </c>
      <c r="B350" s="3">
        <v>348</v>
      </c>
      <c r="C350" s="4">
        <v>57863.93</v>
      </c>
      <c r="D350" s="19">
        <f>LN(Table1[[#This Row],[BSE_SENSEX]]/C349)</f>
        <v>1.8264803238476818E-2</v>
      </c>
      <c r="E350" s="25">
        <f t="shared" ca="1" si="6"/>
        <v>56816.65</v>
      </c>
      <c r="R350" s="18">
        <v>32275.636293400134</v>
      </c>
    </row>
    <row r="351" spans="1:18" ht="25" customHeight="1" x14ac:dyDescent="0.3">
      <c r="A351" s="7">
        <v>44641</v>
      </c>
      <c r="B351" s="3">
        <v>349</v>
      </c>
      <c r="C351" s="4">
        <v>57292.49</v>
      </c>
      <c r="D351" s="19">
        <f>LN(Table1[[#This Row],[BSE_SENSEX]]/C350)</f>
        <v>-9.9246692545240968E-3</v>
      </c>
      <c r="E351" s="25">
        <f t="shared" ca="1" si="6"/>
        <v>57863.93</v>
      </c>
      <c r="R351" s="18">
        <v>32316.906582898111</v>
      </c>
    </row>
    <row r="352" spans="1:18" ht="25" customHeight="1" x14ac:dyDescent="0.3">
      <c r="A352" s="7">
        <v>44642</v>
      </c>
      <c r="B352" s="3">
        <v>350</v>
      </c>
      <c r="C352" s="4">
        <v>57989.3</v>
      </c>
      <c r="D352" s="19">
        <f>LN(Table1[[#This Row],[BSE_SENSEX]]/C351)</f>
        <v>1.2088960210204971E-2</v>
      </c>
      <c r="E352" s="25">
        <f t="shared" ca="1" si="6"/>
        <v>57292.49</v>
      </c>
      <c r="R352" s="18">
        <v>31531.160756088309</v>
      </c>
    </row>
    <row r="353" spans="1:18" ht="25" customHeight="1" x14ac:dyDescent="0.3">
      <c r="A353" s="7">
        <v>44643</v>
      </c>
      <c r="B353" s="3">
        <v>351</v>
      </c>
      <c r="C353" s="4">
        <v>57684.82</v>
      </c>
      <c r="D353" s="19">
        <f>LN(Table1[[#This Row],[BSE_SENSEX]]/C352)</f>
        <v>-5.2644567896269574E-3</v>
      </c>
      <c r="E353" s="25">
        <f t="shared" ca="1" si="6"/>
        <v>57989.3</v>
      </c>
      <c r="R353" s="18">
        <v>31803.984741819779</v>
      </c>
    </row>
    <row r="354" spans="1:18" ht="25" customHeight="1" x14ac:dyDescent="0.3">
      <c r="A354" s="7">
        <v>44644</v>
      </c>
      <c r="B354" s="3">
        <v>352</v>
      </c>
      <c r="C354" s="4">
        <v>57595.68</v>
      </c>
      <c r="D354" s="19">
        <f>LN(Table1[[#This Row],[BSE_SENSEX]]/C353)</f>
        <v>-1.5464890899295123E-3</v>
      </c>
      <c r="E354" s="25">
        <f t="shared" ca="1" si="6"/>
        <v>57684.82</v>
      </c>
      <c r="R354" s="18">
        <v>32329.451611566987</v>
      </c>
    </row>
    <row r="355" spans="1:18" ht="25" customHeight="1" x14ac:dyDescent="0.3">
      <c r="A355" s="7">
        <v>44645</v>
      </c>
      <c r="B355" s="3">
        <v>353</v>
      </c>
      <c r="C355" s="4">
        <v>57362.2</v>
      </c>
      <c r="D355" s="19">
        <f>LN(Table1[[#This Row],[BSE_SENSEX]]/C354)</f>
        <v>-4.06201507951024E-3</v>
      </c>
      <c r="E355" s="25">
        <f t="shared" ca="1" si="6"/>
        <v>57595.68</v>
      </c>
      <c r="R355" s="18">
        <v>31910.070216616619</v>
      </c>
    </row>
    <row r="356" spans="1:18" ht="25" customHeight="1" x14ac:dyDescent="0.3">
      <c r="A356" s="7">
        <v>44648</v>
      </c>
      <c r="B356" s="3">
        <v>354</v>
      </c>
      <c r="C356" s="4">
        <v>57593.49</v>
      </c>
      <c r="D356" s="19">
        <f>LN(Table1[[#This Row],[BSE_SENSEX]]/C355)</f>
        <v>4.0239906714817164E-3</v>
      </c>
      <c r="E356" s="25">
        <f t="shared" ca="1" si="6"/>
        <v>57362.2</v>
      </c>
      <c r="R356" s="18">
        <v>31758.560356660102</v>
      </c>
    </row>
    <row r="357" spans="1:18" ht="25" customHeight="1" x14ac:dyDescent="0.3">
      <c r="A357" s="7">
        <v>44649</v>
      </c>
      <c r="B357" s="3">
        <v>355</v>
      </c>
      <c r="C357" s="4">
        <v>57943.65</v>
      </c>
      <c r="D357" s="19">
        <f>LN(Table1[[#This Row],[BSE_SENSEX]]/C356)</f>
        <v>6.0614460788189529E-3</v>
      </c>
      <c r="E357" s="25">
        <f t="shared" ca="1" si="6"/>
        <v>57593.49</v>
      </c>
      <c r="R357" s="18">
        <v>31667.492983341188</v>
      </c>
    </row>
    <row r="358" spans="1:18" ht="25" customHeight="1" x14ac:dyDescent="0.3">
      <c r="A358" s="7">
        <v>44650</v>
      </c>
      <c r="B358" s="3">
        <v>356</v>
      </c>
      <c r="C358" s="4">
        <v>58683.99</v>
      </c>
      <c r="D358" s="19">
        <f>LN(Table1[[#This Row],[BSE_SENSEX]]/C357)</f>
        <v>1.269596031318875E-2</v>
      </c>
      <c r="E358" s="25">
        <f t="shared" ca="1" si="6"/>
        <v>57943.65</v>
      </c>
      <c r="R358" s="18">
        <v>32224.959596507419</v>
      </c>
    </row>
    <row r="359" spans="1:18" ht="25" customHeight="1" x14ac:dyDescent="0.3">
      <c r="A359" s="7">
        <v>44651</v>
      </c>
      <c r="B359" s="3">
        <v>357</v>
      </c>
      <c r="C359" s="4">
        <v>58568.51</v>
      </c>
      <c r="D359" s="19">
        <f>LN(Table1[[#This Row],[BSE_SENSEX]]/C358)</f>
        <v>-1.9697667399559897E-3</v>
      </c>
      <c r="E359" s="25">
        <f t="shared" ca="1" si="6"/>
        <v>58683.99</v>
      </c>
      <c r="R359" s="18">
        <v>32901.111534677002</v>
      </c>
    </row>
    <row r="360" spans="1:18" ht="25" customHeight="1" x14ac:dyDescent="0.3">
      <c r="A360" s="7">
        <v>44652</v>
      </c>
      <c r="B360" s="3">
        <v>358</v>
      </c>
      <c r="C360" s="4">
        <v>59276.69</v>
      </c>
      <c r="D360" s="19">
        <f>LN(Table1[[#This Row],[BSE_SENSEX]]/C359)</f>
        <v>1.2018962588523793E-2</v>
      </c>
      <c r="E360" s="25">
        <f t="shared" ca="1" si="6"/>
        <v>58568.51</v>
      </c>
      <c r="R360" s="18">
        <v>32281.8471655709</v>
      </c>
    </row>
    <row r="361" spans="1:18" ht="25" customHeight="1" x14ac:dyDescent="0.3">
      <c r="A361" s="7">
        <v>44655</v>
      </c>
      <c r="B361" s="3">
        <v>359</v>
      </c>
      <c r="C361" s="4">
        <v>60611.74</v>
      </c>
      <c r="D361" s="19">
        <f>LN(Table1[[#This Row],[BSE_SENSEX]]/C360)</f>
        <v>2.2272460963342205E-2</v>
      </c>
      <c r="E361" s="25">
        <f t="shared" ca="1" si="6"/>
        <v>59276.69</v>
      </c>
      <c r="R361" s="18">
        <v>32083.341214391035</v>
      </c>
    </row>
    <row r="362" spans="1:18" ht="25" customHeight="1" x14ac:dyDescent="0.3">
      <c r="A362" s="7">
        <v>44656</v>
      </c>
      <c r="B362" s="3">
        <v>360</v>
      </c>
      <c r="C362" s="4">
        <v>60176.5</v>
      </c>
      <c r="D362" s="19">
        <f>LN(Table1[[#This Row],[BSE_SENSEX]]/C361)</f>
        <v>-7.2066930312501302E-3</v>
      </c>
      <c r="E362" s="25">
        <f t="shared" ca="1" si="6"/>
        <v>60611.74</v>
      </c>
      <c r="R362" s="18">
        <v>31798.655361253048</v>
      </c>
    </row>
    <row r="363" spans="1:18" ht="25" customHeight="1" x14ac:dyDescent="0.3">
      <c r="A363" s="7">
        <v>44657</v>
      </c>
      <c r="B363" s="3">
        <v>361</v>
      </c>
      <c r="C363" s="4">
        <v>59610.41</v>
      </c>
      <c r="D363" s="19">
        <f>LN(Table1[[#This Row],[BSE_SENSEX]]/C362)</f>
        <v>-9.4516874050654068E-3</v>
      </c>
      <c r="E363" s="25">
        <f t="shared" ca="1" si="6"/>
        <v>60176.5</v>
      </c>
      <c r="R363" s="18">
        <v>31897.190861728126</v>
      </c>
    </row>
    <row r="364" spans="1:18" ht="25" customHeight="1" x14ac:dyDescent="0.3">
      <c r="A364" s="7">
        <v>44658</v>
      </c>
      <c r="B364" s="3">
        <v>362</v>
      </c>
      <c r="C364" s="4">
        <v>59034.95</v>
      </c>
      <c r="D364" s="19">
        <f>LN(Table1[[#This Row],[BSE_SENSEX]]/C363)</f>
        <v>-9.7005818452605141E-3</v>
      </c>
      <c r="E364" s="25">
        <f t="shared" ca="1" si="6"/>
        <v>59610.41</v>
      </c>
      <c r="R364" s="18">
        <v>31777.537938708203</v>
      </c>
    </row>
    <row r="365" spans="1:18" ht="25" customHeight="1" x14ac:dyDescent="0.3">
      <c r="A365" s="7">
        <v>44659</v>
      </c>
      <c r="B365" s="3">
        <v>363</v>
      </c>
      <c r="C365" s="4">
        <v>59447.18</v>
      </c>
      <c r="D365" s="19">
        <f>LN(Table1[[#This Row],[BSE_SENSEX]]/C364)</f>
        <v>6.9585457890301381E-3</v>
      </c>
      <c r="E365" s="25">
        <f t="shared" ca="1" si="6"/>
        <v>59034.95</v>
      </c>
      <c r="R365" s="18">
        <v>32364.204202024757</v>
      </c>
    </row>
    <row r="366" spans="1:18" ht="25" customHeight="1" x14ac:dyDescent="0.3">
      <c r="A366" s="7">
        <v>44662</v>
      </c>
      <c r="B366" s="3">
        <v>364</v>
      </c>
      <c r="C366" s="4">
        <v>58964.57</v>
      </c>
      <c r="D366" s="19">
        <f>LN(Table1[[#This Row],[BSE_SENSEX]]/C365)</f>
        <v>-8.1514321388349888E-3</v>
      </c>
      <c r="E366" s="25">
        <f t="shared" ca="1" si="6"/>
        <v>59447.18</v>
      </c>
      <c r="R366" s="18">
        <v>32804.680445315978</v>
      </c>
    </row>
    <row r="367" spans="1:18" ht="25" customHeight="1" x14ac:dyDescent="0.3">
      <c r="A367" s="7">
        <v>44663</v>
      </c>
      <c r="B367" s="3">
        <v>365</v>
      </c>
      <c r="C367" s="4">
        <v>58576.37</v>
      </c>
      <c r="D367" s="19">
        <f>LN(Table1[[#This Row],[BSE_SENSEX]]/C366)</f>
        <v>-6.6053821156131899E-3</v>
      </c>
      <c r="E367" s="25">
        <f t="shared" ca="1" si="6"/>
        <v>58964.57</v>
      </c>
      <c r="R367" s="18">
        <v>33274.018514222043</v>
      </c>
    </row>
    <row r="368" spans="1:18" ht="25" customHeight="1" x14ac:dyDescent="0.3">
      <c r="A368" s="7">
        <v>44664</v>
      </c>
      <c r="B368" s="3">
        <v>366</v>
      </c>
      <c r="C368" s="4">
        <v>58338.93</v>
      </c>
      <c r="D368" s="19">
        <f>LN(Table1[[#This Row],[BSE_SENSEX]]/C367)</f>
        <v>-4.0617494277745674E-3</v>
      </c>
      <c r="E368" s="25">
        <f t="shared" ca="1" si="6"/>
        <v>58576.37</v>
      </c>
      <c r="R368" s="18">
        <v>33805.074385945714</v>
      </c>
    </row>
    <row r="369" spans="1:18" ht="25" customHeight="1" x14ac:dyDescent="0.3">
      <c r="A369" s="7">
        <v>44669</v>
      </c>
      <c r="B369" s="3">
        <v>367</v>
      </c>
      <c r="C369" s="4">
        <v>57166.74</v>
      </c>
      <c r="D369" s="19">
        <f>LN(Table1[[#This Row],[BSE_SENSEX]]/C368)</f>
        <v>-2.0297362774429742E-2</v>
      </c>
      <c r="E369" s="25">
        <f t="shared" ca="1" si="6"/>
        <v>58338.93</v>
      </c>
      <c r="R369" s="18">
        <v>34592.417958626713</v>
      </c>
    </row>
    <row r="370" spans="1:18" ht="25" customHeight="1" x14ac:dyDescent="0.3">
      <c r="A370" s="7">
        <v>44670</v>
      </c>
      <c r="B370" s="3">
        <v>368</v>
      </c>
      <c r="C370" s="4">
        <v>56463.15</v>
      </c>
      <c r="D370" s="19">
        <f>LN(Table1[[#This Row],[BSE_SENSEX]]/C369)</f>
        <v>-1.2384047755906435E-2</v>
      </c>
      <c r="E370" s="25">
        <f t="shared" ca="1" si="6"/>
        <v>57166.74</v>
      </c>
      <c r="R370" s="18">
        <v>34715.508705056571</v>
      </c>
    </row>
    <row r="371" spans="1:18" ht="25" customHeight="1" x14ac:dyDescent="0.3">
      <c r="A371" s="7">
        <v>44671</v>
      </c>
      <c r="B371" s="3">
        <v>369</v>
      </c>
      <c r="C371" s="4">
        <v>57037.5</v>
      </c>
      <c r="D371" s="19">
        <f>LN(Table1[[#This Row],[BSE_SENSEX]]/C370)</f>
        <v>1.012073327353143E-2</v>
      </c>
      <c r="E371" s="25">
        <f t="shared" ca="1" si="6"/>
        <v>56463.15</v>
      </c>
      <c r="R371" s="18">
        <v>35172.297190609439</v>
      </c>
    </row>
    <row r="372" spans="1:18" ht="25" customHeight="1" x14ac:dyDescent="0.3">
      <c r="A372" s="7">
        <v>44672</v>
      </c>
      <c r="B372" s="3">
        <v>370</v>
      </c>
      <c r="C372" s="4">
        <v>57911.68</v>
      </c>
      <c r="D372" s="19">
        <f>LN(Table1[[#This Row],[BSE_SENSEX]]/C371)</f>
        <v>1.5210145096966726E-2</v>
      </c>
      <c r="E372" s="25">
        <f t="shared" ca="1" si="6"/>
        <v>57037.5</v>
      </c>
      <c r="R372" s="18">
        <v>34608.594756624443</v>
      </c>
    </row>
    <row r="373" spans="1:18" ht="25" customHeight="1" x14ac:dyDescent="0.3">
      <c r="A373" s="7">
        <v>44673</v>
      </c>
      <c r="B373" s="3">
        <v>371</v>
      </c>
      <c r="C373" s="4">
        <v>57197.15</v>
      </c>
      <c r="D373" s="19">
        <f>LN(Table1[[#This Row],[BSE_SENSEX]]/C372)</f>
        <v>-1.2415019380875882E-2</v>
      </c>
      <c r="E373" s="25">
        <f t="shared" ca="1" si="6"/>
        <v>57911.68</v>
      </c>
      <c r="R373" s="18">
        <v>34880.788144220722</v>
      </c>
    </row>
    <row r="374" spans="1:18" ht="25" customHeight="1" x14ac:dyDescent="0.3">
      <c r="A374" s="7">
        <v>44676</v>
      </c>
      <c r="B374" s="3">
        <v>372</v>
      </c>
      <c r="C374" s="4">
        <v>56579.89</v>
      </c>
      <c r="D374" s="19">
        <f>LN(Table1[[#This Row],[BSE_SENSEX]]/C373)</f>
        <v>-1.0850450247956851E-2</v>
      </c>
      <c r="E374" s="25">
        <f t="shared" ca="1" si="6"/>
        <v>57197.15</v>
      </c>
      <c r="R374" s="18">
        <v>34823.604212639388</v>
      </c>
    </row>
    <row r="375" spans="1:18" ht="25" customHeight="1" x14ac:dyDescent="0.3">
      <c r="A375" s="7">
        <v>44677</v>
      </c>
      <c r="B375" s="3">
        <v>373</v>
      </c>
      <c r="C375" s="4">
        <v>57356.61</v>
      </c>
      <c r="D375" s="19">
        <f>LN(Table1[[#This Row],[BSE_SENSEX]]/C374)</f>
        <v>1.363447240480135E-2</v>
      </c>
      <c r="E375" s="25">
        <f t="shared" ca="1" si="6"/>
        <v>56579.89</v>
      </c>
      <c r="R375" s="18">
        <v>34328.348940651958</v>
      </c>
    </row>
    <row r="376" spans="1:18" ht="25" customHeight="1" x14ac:dyDescent="0.3">
      <c r="A376" s="7">
        <v>44678</v>
      </c>
      <c r="B376" s="3">
        <v>374</v>
      </c>
      <c r="C376" s="4">
        <v>56819.39</v>
      </c>
      <c r="D376" s="19">
        <f>LN(Table1[[#This Row],[BSE_SENSEX]]/C375)</f>
        <v>-9.4104534145010611E-3</v>
      </c>
      <c r="E376" s="25">
        <f t="shared" ca="1" si="6"/>
        <v>57356.61</v>
      </c>
      <c r="R376" s="18">
        <v>34057.114725160674</v>
      </c>
    </row>
    <row r="377" spans="1:18" ht="25" customHeight="1" x14ac:dyDescent="0.3">
      <c r="A377" s="7">
        <v>44679</v>
      </c>
      <c r="B377" s="3">
        <v>375</v>
      </c>
      <c r="C377" s="4">
        <v>57521.06</v>
      </c>
      <c r="D377" s="19">
        <f>LN(Table1[[#This Row],[BSE_SENSEX]]/C376)</f>
        <v>1.2273500903775384E-2</v>
      </c>
      <c r="E377" s="25">
        <f t="shared" ca="1" si="6"/>
        <v>56819.39</v>
      </c>
      <c r="R377" s="18">
        <v>33149.082397090955</v>
      </c>
    </row>
    <row r="378" spans="1:18" ht="25" customHeight="1" x14ac:dyDescent="0.3">
      <c r="A378" s="7">
        <v>44680</v>
      </c>
      <c r="B378" s="3">
        <v>376</v>
      </c>
      <c r="C378" s="4">
        <v>57060.87</v>
      </c>
      <c r="D378" s="19">
        <f>LN(Table1[[#This Row],[BSE_SENSEX]]/C377)</f>
        <v>-8.0325488383057187E-3</v>
      </c>
      <c r="E378" s="25">
        <f t="shared" ca="1" si="6"/>
        <v>57521.06</v>
      </c>
      <c r="R378" s="18">
        <v>32982.319549922679</v>
      </c>
    </row>
    <row r="379" spans="1:18" ht="25" customHeight="1" x14ac:dyDescent="0.3">
      <c r="A379" s="7">
        <v>44683</v>
      </c>
      <c r="B379" s="3">
        <v>377</v>
      </c>
      <c r="C379" s="4">
        <v>56975.99</v>
      </c>
      <c r="D379" s="19">
        <f>LN(Table1[[#This Row],[BSE_SENSEX]]/C378)</f>
        <v>-1.4886417545150463E-3</v>
      </c>
      <c r="E379" s="25">
        <f t="shared" ca="1" si="6"/>
        <v>57060.87</v>
      </c>
      <c r="R379" s="18">
        <v>32553.984692876667</v>
      </c>
    </row>
    <row r="380" spans="1:18" ht="25" customHeight="1" x14ac:dyDescent="0.3">
      <c r="A380" s="7">
        <v>44685</v>
      </c>
      <c r="B380" s="3">
        <v>378</v>
      </c>
      <c r="C380" s="4">
        <v>55669.03</v>
      </c>
      <c r="D380" s="19">
        <f>LN(Table1[[#This Row],[BSE_SENSEX]]/C379)</f>
        <v>-2.3205973085636E-2</v>
      </c>
      <c r="E380" s="25">
        <f t="shared" ca="1" si="6"/>
        <v>56975.99</v>
      </c>
      <c r="R380" s="18">
        <v>31925.947896815884</v>
      </c>
    </row>
    <row r="381" spans="1:18" ht="25" customHeight="1" x14ac:dyDescent="0.3">
      <c r="A381" s="7">
        <v>44686</v>
      </c>
      <c r="B381" s="3">
        <v>379</v>
      </c>
      <c r="C381" s="4">
        <v>55702.23</v>
      </c>
      <c r="D381" s="19">
        <f>LN(Table1[[#This Row],[BSE_SENSEX]]/C380)</f>
        <v>5.9620410119170402E-4</v>
      </c>
      <c r="E381" s="25">
        <f t="shared" ca="1" si="6"/>
        <v>55669.03</v>
      </c>
      <c r="R381" s="18">
        <v>31787.727708093134</v>
      </c>
    </row>
    <row r="382" spans="1:18" ht="25" customHeight="1" x14ac:dyDescent="0.3">
      <c r="A382" s="7">
        <v>44687</v>
      </c>
      <c r="B382" s="3">
        <v>380</v>
      </c>
      <c r="C382" s="4">
        <v>54835.58</v>
      </c>
      <c r="D382" s="19">
        <f>LN(Table1[[#This Row],[BSE_SENSEX]]/C381)</f>
        <v>-1.5680928696127697E-2</v>
      </c>
      <c r="E382" s="25">
        <f t="shared" ca="1" si="6"/>
        <v>55702.23</v>
      </c>
      <c r="R382" s="18">
        <v>32387.011293301148</v>
      </c>
    </row>
    <row r="383" spans="1:18" ht="25" customHeight="1" x14ac:dyDescent="0.3">
      <c r="A383" s="7">
        <v>44690</v>
      </c>
      <c r="B383" s="3">
        <v>381</v>
      </c>
      <c r="C383" s="4">
        <v>54470.67</v>
      </c>
      <c r="D383" s="19">
        <f>LN(Table1[[#This Row],[BSE_SENSEX]]/C382)</f>
        <v>-6.6768616735877395E-3</v>
      </c>
      <c r="E383" s="25">
        <f t="shared" ca="1" si="6"/>
        <v>54835.58</v>
      </c>
      <c r="R383" s="18">
        <v>33023.744039196717</v>
      </c>
    </row>
    <row r="384" spans="1:18" ht="25" customHeight="1" x14ac:dyDescent="0.3">
      <c r="A384" s="7">
        <v>44691</v>
      </c>
      <c r="B384" s="3">
        <v>382</v>
      </c>
      <c r="C384" s="4">
        <v>54364.85</v>
      </c>
      <c r="D384" s="19">
        <f>LN(Table1[[#This Row],[BSE_SENSEX]]/C383)</f>
        <v>-1.9445863509594571E-3</v>
      </c>
      <c r="E384" s="25">
        <f t="shared" ca="1" si="6"/>
        <v>54470.67</v>
      </c>
      <c r="R384" s="18">
        <v>33199.779408671282</v>
      </c>
    </row>
    <row r="385" spans="1:18" ht="25" customHeight="1" x14ac:dyDescent="0.3">
      <c r="A385" s="7">
        <v>44692</v>
      </c>
      <c r="B385" s="3">
        <v>383</v>
      </c>
      <c r="C385" s="4">
        <v>54088.39</v>
      </c>
      <c r="D385" s="19">
        <f>LN(Table1[[#This Row],[BSE_SENSEX]]/C384)</f>
        <v>-5.0982450835856874E-3</v>
      </c>
      <c r="E385" s="25">
        <f t="shared" ca="1" si="6"/>
        <v>54364.85</v>
      </c>
      <c r="R385" s="18">
        <v>33105.028871705035</v>
      </c>
    </row>
    <row r="386" spans="1:18" ht="25" customHeight="1" x14ac:dyDescent="0.3">
      <c r="A386" s="7">
        <v>44693</v>
      </c>
      <c r="B386" s="3">
        <v>384</v>
      </c>
      <c r="C386" s="4">
        <v>52930.31</v>
      </c>
      <c r="D386" s="19">
        <f>LN(Table1[[#This Row],[BSE_SENSEX]]/C385)</f>
        <v>-2.1643417589470547E-2</v>
      </c>
      <c r="E386" s="25">
        <f t="shared" ca="1" si="6"/>
        <v>54088.39</v>
      </c>
      <c r="R386" s="18">
        <v>32393.13893868195</v>
      </c>
    </row>
    <row r="387" spans="1:18" ht="25" customHeight="1" x14ac:dyDescent="0.3">
      <c r="A387" s="7">
        <v>44694</v>
      </c>
      <c r="B387" s="3">
        <v>385</v>
      </c>
      <c r="C387" s="4">
        <v>52793.62</v>
      </c>
      <c r="D387" s="19">
        <f>LN(Table1[[#This Row],[BSE_SENSEX]]/C386)</f>
        <v>-2.5857925667875305E-3</v>
      </c>
      <c r="E387" s="25">
        <f t="shared" ca="1" si="6"/>
        <v>52930.31</v>
      </c>
      <c r="R387" s="18">
        <v>31678.987846706725</v>
      </c>
    </row>
    <row r="388" spans="1:18" ht="25" customHeight="1" x14ac:dyDescent="0.3">
      <c r="A388" s="7">
        <v>44697</v>
      </c>
      <c r="B388" s="3">
        <v>386</v>
      </c>
      <c r="C388" s="4">
        <v>52973.84</v>
      </c>
      <c r="D388" s="19">
        <f>LN(Table1[[#This Row],[BSE_SENSEX]]/C387)</f>
        <v>3.4078567153864262E-3</v>
      </c>
      <c r="E388" s="25">
        <f t="shared" ref="E388:E451" ca="1" si="7">C387+C387*M386+M387*NORMSINV(RAND())*C387</f>
        <v>52793.62</v>
      </c>
      <c r="R388" s="18">
        <v>31651.225032812214</v>
      </c>
    </row>
    <row r="389" spans="1:18" ht="25" customHeight="1" x14ac:dyDescent="0.3">
      <c r="A389" s="7">
        <v>44698</v>
      </c>
      <c r="B389" s="3">
        <v>387</v>
      </c>
      <c r="C389" s="4">
        <v>54318.47</v>
      </c>
      <c r="D389" s="19">
        <f>LN(Table1[[#This Row],[BSE_SENSEX]]/C388)</f>
        <v>2.5066109639218341E-2</v>
      </c>
      <c r="E389" s="25">
        <f t="shared" ca="1" si="7"/>
        <v>52973.84</v>
      </c>
      <c r="R389" s="18">
        <v>31780.592293660782</v>
      </c>
    </row>
    <row r="390" spans="1:18" ht="25" customHeight="1" x14ac:dyDescent="0.3">
      <c r="A390" s="7">
        <v>44699</v>
      </c>
      <c r="B390" s="3">
        <v>388</v>
      </c>
      <c r="C390" s="4">
        <v>54208.53</v>
      </c>
      <c r="D390" s="19">
        <f>LN(Table1[[#This Row],[BSE_SENSEX]]/C389)</f>
        <v>-2.0260402960952917E-3</v>
      </c>
      <c r="E390" s="25">
        <f t="shared" ca="1" si="7"/>
        <v>54318.47</v>
      </c>
      <c r="R390" s="18">
        <v>31464.205390709423</v>
      </c>
    </row>
    <row r="391" spans="1:18" ht="25" customHeight="1" x14ac:dyDescent="0.3">
      <c r="A391" s="7">
        <v>44700</v>
      </c>
      <c r="B391" s="3">
        <v>389</v>
      </c>
      <c r="C391" s="4">
        <v>52792.23</v>
      </c>
      <c r="D391" s="19">
        <f>LN(Table1[[#This Row],[BSE_SENSEX]]/C390)</f>
        <v>-2.6474255344111325E-2</v>
      </c>
      <c r="E391" s="25">
        <f t="shared" ca="1" si="7"/>
        <v>54208.53</v>
      </c>
      <c r="R391" s="18">
        <v>32016.437262477062</v>
      </c>
    </row>
    <row r="392" spans="1:18" ht="25" customHeight="1" x14ac:dyDescent="0.3">
      <c r="A392" s="7">
        <v>44701</v>
      </c>
      <c r="B392" s="3">
        <v>390</v>
      </c>
      <c r="C392" s="4">
        <v>54326.39</v>
      </c>
      <c r="D392" s="19">
        <f>LN(Table1[[#This Row],[BSE_SENSEX]]/C391)</f>
        <v>2.8646091769246346E-2</v>
      </c>
      <c r="E392" s="25">
        <f t="shared" ca="1" si="7"/>
        <v>52792.23</v>
      </c>
      <c r="R392" s="18">
        <v>31073.194715296006</v>
      </c>
    </row>
    <row r="393" spans="1:18" ht="25" customHeight="1" x14ac:dyDescent="0.3">
      <c r="A393" s="7">
        <v>44704</v>
      </c>
      <c r="B393" s="3">
        <v>391</v>
      </c>
      <c r="C393" s="4">
        <v>54288.61</v>
      </c>
      <c r="D393" s="19">
        <f>LN(Table1[[#This Row],[BSE_SENSEX]]/C392)</f>
        <v>-6.9566821384974985E-4</v>
      </c>
      <c r="E393" s="25">
        <f t="shared" ca="1" si="7"/>
        <v>54326.39</v>
      </c>
      <c r="R393" s="18">
        <v>31206.747998539104</v>
      </c>
    </row>
    <row r="394" spans="1:18" ht="25" customHeight="1" x14ac:dyDescent="0.3">
      <c r="A394" s="7">
        <v>44705</v>
      </c>
      <c r="B394" s="3">
        <v>392</v>
      </c>
      <c r="C394" s="4">
        <v>54052.61</v>
      </c>
      <c r="D394" s="19">
        <f>LN(Table1[[#This Row],[BSE_SENSEX]]/C393)</f>
        <v>-4.3566128067359048E-3</v>
      </c>
      <c r="E394" s="25">
        <f t="shared" ca="1" si="7"/>
        <v>54288.61</v>
      </c>
      <c r="R394" s="18">
        <v>31884.644713651163</v>
      </c>
    </row>
    <row r="395" spans="1:18" ht="25" customHeight="1" x14ac:dyDescent="0.3">
      <c r="A395" s="7">
        <v>44706</v>
      </c>
      <c r="B395" s="3">
        <v>393</v>
      </c>
      <c r="C395" s="4">
        <v>53749.26</v>
      </c>
      <c r="D395" s="19">
        <f>LN(Table1[[#This Row],[BSE_SENSEX]]/C394)</f>
        <v>-5.6279320698662885E-3</v>
      </c>
      <c r="E395" s="25">
        <f t="shared" ca="1" si="7"/>
        <v>54052.61</v>
      </c>
      <c r="R395" s="18">
        <v>32904.702333911526</v>
      </c>
    </row>
    <row r="396" spans="1:18" ht="25" customHeight="1" x14ac:dyDescent="0.3">
      <c r="A396" s="7">
        <v>44707</v>
      </c>
      <c r="B396" s="3">
        <v>394</v>
      </c>
      <c r="C396" s="4">
        <v>54252.53</v>
      </c>
      <c r="D396" s="19">
        <f>LN(Table1[[#This Row],[BSE_SENSEX]]/C395)</f>
        <v>9.3197278067077872E-3</v>
      </c>
      <c r="E396" s="25">
        <f t="shared" ca="1" si="7"/>
        <v>53749.26</v>
      </c>
      <c r="R396" s="18">
        <v>32906.894469801809</v>
      </c>
    </row>
    <row r="397" spans="1:18" ht="25" customHeight="1" x14ac:dyDescent="0.3">
      <c r="A397" s="7">
        <v>44708</v>
      </c>
      <c r="B397" s="3">
        <v>395</v>
      </c>
      <c r="C397" s="4">
        <v>54884.66</v>
      </c>
      <c r="D397" s="19">
        <f>LN(Table1[[#This Row],[BSE_SENSEX]]/C396)</f>
        <v>1.1584265071360044E-2</v>
      </c>
      <c r="E397" s="25">
        <f t="shared" ca="1" si="7"/>
        <v>54252.53</v>
      </c>
      <c r="R397" s="18">
        <v>32204.948204502918</v>
      </c>
    </row>
    <row r="398" spans="1:18" ht="25" customHeight="1" x14ac:dyDescent="0.3">
      <c r="A398" s="7">
        <v>44711</v>
      </c>
      <c r="B398" s="3">
        <v>396</v>
      </c>
      <c r="C398" s="4">
        <v>55925.74</v>
      </c>
      <c r="D398" s="19">
        <f>LN(Table1[[#This Row],[BSE_SENSEX]]/C397)</f>
        <v>1.8790846946595927E-2</v>
      </c>
      <c r="E398" s="25">
        <f t="shared" ca="1" si="7"/>
        <v>54884.66</v>
      </c>
      <c r="R398" s="18">
        <v>32073.091683978782</v>
      </c>
    </row>
    <row r="399" spans="1:18" ht="25" customHeight="1" x14ac:dyDescent="0.3">
      <c r="A399" s="7">
        <v>44712</v>
      </c>
      <c r="B399" s="3">
        <v>397</v>
      </c>
      <c r="C399" s="4">
        <v>55566.41</v>
      </c>
      <c r="D399" s="19">
        <f>LN(Table1[[#This Row],[BSE_SENSEX]]/C398)</f>
        <v>-6.4458572940174919E-3</v>
      </c>
      <c r="E399" s="25">
        <f t="shared" ca="1" si="7"/>
        <v>55925.74</v>
      </c>
      <c r="R399" s="18">
        <v>32232.02811809464</v>
      </c>
    </row>
    <row r="400" spans="1:18" ht="25" customHeight="1" x14ac:dyDescent="0.3">
      <c r="A400" s="7">
        <v>44713</v>
      </c>
      <c r="B400" s="3">
        <v>398</v>
      </c>
      <c r="C400" s="4">
        <v>55381.17</v>
      </c>
      <c r="D400" s="19">
        <f>LN(Table1[[#This Row],[BSE_SENSEX]]/C399)</f>
        <v>-3.3392377215737232E-3</v>
      </c>
      <c r="E400" s="25">
        <f t="shared" ca="1" si="7"/>
        <v>55566.41</v>
      </c>
      <c r="R400" s="18">
        <v>31594.292024115104</v>
      </c>
    </row>
    <row r="401" spans="1:18" ht="25" customHeight="1" x14ac:dyDescent="0.3">
      <c r="A401" s="7">
        <v>44714</v>
      </c>
      <c r="B401" s="3">
        <v>399</v>
      </c>
      <c r="C401" s="4">
        <v>55818.11</v>
      </c>
      <c r="D401" s="19">
        <f>LN(Table1[[#This Row],[BSE_SENSEX]]/C400)</f>
        <v>7.8587244227807888E-3</v>
      </c>
      <c r="E401" s="25">
        <f t="shared" ca="1" si="7"/>
        <v>55381.17</v>
      </c>
      <c r="R401" s="18">
        <v>31803.378013620983</v>
      </c>
    </row>
    <row r="402" spans="1:18" ht="25" customHeight="1" x14ac:dyDescent="0.3">
      <c r="A402" s="7">
        <v>44715</v>
      </c>
      <c r="B402" s="3">
        <v>400</v>
      </c>
      <c r="C402" s="4">
        <v>55769.23</v>
      </c>
      <c r="D402" s="19">
        <f>LN(Table1[[#This Row],[BSE_SENSEX]]/C401)</f>
        <v>-8.760851029585529E-4</v>
      </c>
      <c r="E402" s="25">
        <f t="shared" ca="1" si="7"/>
        <v>55818.11</v>
      </c>
      <c r="R402" s="18">
        <v>31132.976557604521</v>
      </c>
    </row>
    <row r="403" spans="1:18" ht="25" customHeight="1" x14ac:dyDescent="0.3">
      <c r="A403" s="7">
        <v>44718</v>
      </c>
      <c r="B403" s="3">
        <v>401</v>
      </c>
      <c r="C403" s="4">
        <v>55675.32</v>
      </c>
      <c r="D403" s="19">
        <f>LN(Table1[[#This Row],[BSE_SENSEX]]/C402)</f>
        <v>-1.6853228305523723E-3</v>
      </c>
      <c r="E403" s="25">
        <f t="shared" ca="1" si="7"/>
        <v>55769.23</v>
      </c>
      <c r="R403" s="18">
        <v>30996.923022708379</v>
      </c>
    </row>
    <row r="404" spans="1:18" ht="25" customHeight="1" x14ac:dyDescent="0.3">
      <c r="A404" s="7">
        <v>44719</v>
      </c>
      <c r="B404" s="3">
        <v>402</v>
      </c>
      <c r="C404" s="4">
        <v>55107.34</v>
      </c>
      <c r="D404" s="19">
        <f>LN(Table1[[#This Row],[BSE_SENSEX]]/C403)</f>
        <v>-1.0254041141391607E-2</v>
      </c>
      <c r="E404" s="25">
        <f t="shared" ca="1" si="7"/>
        <v>55675.32</v>
      </c>
      <c r="R404" s="18">
        <v>30848.008558878191</v>
      </c>
    </row>
    <row r="405" spans="1:18" ht="25" customHeight="1" x14ac:dyDescent="0.3">
      <c r="A405" s="7">
        <v>44720</v>
      </c>
      <c r="B405" s="3">
        <v>403</v>
      </c>
      <c r="C405" s="4">
        <v>54892.49</v>
      </c>
      <c r="D405" s="19">
        <f>LN(Table1[[#This Row],[BSE_SENSEX]]/C404)</f>
        <v>-3.9063746410020464E-3</v>
      </c>
      <c r="E405" s="25">
        <f t="shared" ca="1" si="7"/>
        <v>55107.34</v>
      </c>
      <c r="R405" s="18">
        <v>31157.702282650356</v>
      </c>
    </row>
    <row r="406" spans="1:18" ht="25" customHeight="1" x14ac:dyDescent="0.3">
      <c r="A406" s="7">
        <v>44721</v>
      </c>
      <c r="B406" s="3">
        <v>404</v>
      </c>
      <c r="C406" s="4">
        <v>55320.28</v>
      </c>
      <c r="D406" s="19">
        <f>LN(Table1[[#This Row],[BSE_SENSEX]]/C405)</f>
        <v>7.7630232572527243E-3</v>
      </c>
      <c r="E406" s="25">
        <f t="shared" ca="1" si="7"/>
        <v>54892.49</v>
      </c>
      <c r="R406" s="18">
        <v>31244.907736527144</v>
      </c>
    </row>
    <row r="407" spans="1:18" ht="25" customHeight="1" x14ac:dyDescent="0.3">
      <c r="A407" s="7">
        <v>44722</v>
      </c>
      <c r="B407" s="3">
        <v>405</v>
      </c>
      <c r="C407" s="4">
        <v>54303.44</v>
      </c>
      <c r="D407" s="19">
        <f>LN(Table1[[#This Row],[BSE_SENSEX]]/C406)</f>
        <v>-1.8551991561549186E-2</v>
      </c>
      <c r="E407" s="25">
        <f t="shared" ca="1" si="7"/>
        <v>55320.28</v>
      </c>
      <c r="R407" s="18">
        <v>31119.414065234065</v>
      </c>
    </row>
    <row r="408" spans="1:18" ht="25" customHeight="1" x14ac:dyDescent="0.3">
      <c r="A408" s="7">
        <v>44725</v>
      </c>
      <c r="B408" s="3">
        <v>406</v>
      </c>
      <c r="C408" s="4">
        <v>52846.7</v>
      </c>
      <c r="D408" s="19">
        <f>LN(Table1[[#This Row],[BSE_SENSEX]]/C407)</f>
        <v>-2.7192307186445636E-2</v>
      </c>
      <c r="E408" s="25">
        <f t="shared" ca="1" si="7"/>
        <v>54303.44</v>
      </c>
      <c r="R408" s="18">
        <v>31302.632160498939</v>
      </c>
    </row>
    <row r="409" spans="1:18" ht="25" customHeight="1" x14ac:dyDescent="0.3">
      <c r="A409" s="7">
        <v>44726</v>
      </c>
      <c r="B409" s="3">
        <v>407</v>
      </c>
      <c r="C409" s="4">
        <v>52693.57</v>
      </c>
      <c r="D409" s="19">
        <f>LN(Table1[[#This Row],[BSE_SENSEX]]/C408)</f>
        <v>-2.9018327782235967E-3</v>
      </c>
      <c r="E409" s="25">
        <f t="shared" ca="1" si="7"/>
        <v>52846.7</v>
      </c>
      <c r="R409" s="18">
        <v>31624.959044543171</v>
      </c>
    </row>
    <row r="410" spans="1:18" ht="25" customHeight="1" x14ac:dyDescent="0.3">
      <c r="A410" s="7">
        <v>44727</v>
      </c>
      <c r="B410" s="3">
        <v>408</v>
      </c>
      <c r="C410" s="4">
        <v>52541.39</v>
      </c>
      <c r="D410" s="19">
        <f>LN(Table1[[#This Row],[BSE_SENSEX]]/C409)</f>
        <v>-2.8921967771854602E-3</v>
      </c>
      <c r="E410" s="25">
        <f t="shared" ca="1" si="7"/>
        <v>52693.57</v>
      </c>
      <c r="R410" s="18">
        <v>30931.29359268093</v>
      </c>
    </row>
    <row r="411" spans="1:18" ht="25" customHeight="1" x14ac:dyDescent="0.3">
      <c r="A411" s="7">
        <v>44728</v>
      </c>
      <c r="B411" s="3">
        <v>409</v>
      </c>
      <c r="C411" s="4">
        <v>51495.79</v>
      </c>
      <c r="D411" s="19">
        <f>LN(Table1[[#This Row],[BSE_SENSEX]]/C410)</f>
        <v>-2.010118318557735E-2</v>
      </c>
      <c r="E411" s="25">
        <f t="shared" ca="1" si="7"/>
        <v>52541.39</v>
      </c>
      <c r="R411" s="18">
        <v>31272.221275407839</v>
      </c>
    </row>
    <row r="412" spans="1:18" ht="25" customHeight="1" x14ac:dyDescent="0.3">
      <c r="A412" s="7">
        <v>44729</v>
      </c>
      <c r="B412" s="3">
        <v>410</v>
      </c>
      <c r="C412" s="4">
        <v>51360.42</v>
      </c>
      <c r="D412" s="19">
        <f>LN(Table1[[#This Row],[BSE_SENSEX]]/C411)</f>
        <v>-2.6322198369969673E-3</v>
      </c>
      <c r="E412" s="25">
        <f t="shared" ca="1" si="7"/>
        <v>51495.79</v>
      </c>
      <c r="R412" s="18">
        <v>30454.610857971005</v>
      </c>
    </row>
    <row r="413" spans="1:18" ht="25" customHeight="1" x14ac:dyDescent="0.3">
      <c r="A413" s="7">
        <v>44732</v>
      </c>
      <c r="B413" s="3">
        <v>411</v>
      </c>
      <c r="C413" s="4">
        <v>51597.84</v>
      </c>
      <c r="D413" s="19">
        <f>LN(Table1[[#This Row],[BSE_SENSEX]]/C412)</f>
        <v>4.6119742278640675E-3</v>
      </c>
      <c r="E413" s="25">
        <f t="shared" ca="1" si="7"/>
        <v>51360.42</v>
      </c>
      <c r="R413" s="18">
        <v>30248.349526846956</v>
      </c>
    </row>
    <row r="414" spans="1:18" ht="25" customHeight="1" x14ac:dyDescent="0.3">
      <c r="A414" s="7">
        <v>44733</v>
      </c>
      <c r="B414" s="3">
        <v>412</v>
      </c>
      <c r="C414" s="4">
        <v>52532.07</v>
      </c>
      <c r="D414" s="19">
        <f>LN(Table1[[#This Row],[BSE_SENSEX]]/C413)</f>
        <v>1.7944029096928767E-2</v>
      </c>
      <c r="E414" s="25">
        <f t="shared" ca="1" si="7"/>
        <v>51597.84</v>
      </c>
      <c r="R414" s="18">
        <v>30109.841061862975</v>
      </c>
    </row>
    <row r="415" spans="1:18" ht="25" customHeight="1" x14ac:dyDescent="0.3">
      <c r="A415" s="7">
        <v>44734</v>
      </c>
      <c r="B415" s="3">
        <v>413</v>
      </c>
      <c r="C415" s="4">
        <v>51822.53</v>
      </c>
      <c r="D415" s="19">
        <f>LN(Table1[[#This Row],[BSE_SENSEX]]/C414)</f>
        <v>-1.3598843452667111E-2</v>
      </c>
      <c r="E415" s="25">
        <f t="shared" ca="1" si="7"/>
        <v>52532.07</v>
      </c>
      <c r="R415" s="18">
        <v>30443.790449360578</v>
      </c>
    </row>
    <row r="416" spans="1:18" ht="25" customHeight="1" x14ac:dyDescent="0.3">
      <c r="A416" s="7">
        <v>44735</v>
      </c>
      <c r="B416" s="3">
        <v>414</v>
      </c>
      <c r="C416" s="4">
        <v>52265.72</v>
      </c>
      <c r="D416" s="19">
        <f>LN(Table1[[#This Row],[BSE_SENSEX]]/C415)</f>
        <v>8.515710048782656E-3</v>
      </c>
      <c r="E416" s="25">
        <f t="shared" ca="1" si="7"/>
        <v>51822.53</v>
      </c>
      <c r="R416" s="18">
        <v>30661.193101791319</v>
      </c>
    </row>
    <row r="417" spans="1:18" ht="25" customHeight="1" x14ac:dyDescent="0.3">
      <c r="A417" s="7">
        <v>44736</v>
      </c>
      <c r="B417" s="3">
        <v>415</v>
      </c>
      <c r="C417" s="4">
        <v>52727.98</v>
      </c>
      <c r="D417" s="19">
        <f>LN(Table1[[#This Row],[BSE_SENSEX]]/C416)</f>
        <v>8.8055376059626139E-3</v>
      </c>
      <c r="E417" s="25">
        <f t="shared" ca="1" si="7"/>
        <v>52265.72</v>
      </c>
      <c r="R417" s="18">
        <v>29851.978429279447</v>
      </c>
    </row>
    <row r="418" spans="1:18" ht="25" customHeight="1" x14ac:dyDescent="0.3">
      <c r="A418" s="7">
        <v>44739</v>
      </c>
      <c r="B418" s="3">
        <v>416</v>
      </c>
      <c r="C418" s="4">
        <v>53161.279999999999</v>
      </c>
      <c r="D418" s="19">
        <f>LN(Table1[[#This Row],[BSE_SENSEX]]/C417)</f>
        <v>8.1840673642607394E-3</v>
      </c>
      <c r="E418" s="25">
        <f t="shared" ca="1" si="7"/>
        <v>52727.98</v>
      </c>
      <c r="R418" s="18">
        <v>28966.000413284793</v>
      </c>
    </row>
    <row r="419" spans="1:18" ht="25" customHeight="1" x14ac:dyDescent="0.3">
      <c r="A419" s="7">
        <v>44740</v>
      </c>
      <c r="B419" s="3">
        <v>417</v>
      </c>
      <c r="C419" s="4">
        <v>53177.45</v>
      </c>
      <c r="D419" s="19">
        <f>LN(Table1[[#This Row],[BSE_SENSEX]]/C418)</f>
        <v>3.0412249844677803E-4</v>
      </c>
      <c r="E419" s="25">
        <f t="shared" ca="1" si="7"/>
        <v>53161.279999999999</v>
      </c>
      <c r="R419" s="18">
        <v>28752.771015038034</v>
      </c>
    </row>
    <row r="420" spans="1:18" ht="25" customHeight="1" x14ac:dyDescent="0.3">
      <c r="A420" s="7">
        <v>44741</v>
      </c>
      <c r="B420" s="3">
        <v>418</v>
      </c>
      <c r="C420" s="4">
        <v>53026.97</v>
      </c>
      <c r="D420" s="19">
        <f>LN(Table1[[#This Row],[BSE_SENSEX]]/C419)</f>
        <v>-2.8337822606671194E-3</v>
      </c>
      <c r="E420" s="25">
        <f t="shared" ca="1" si="7"/>
        <v>53177.45</v>
      </c>
      <c r="R420" s="18">
        <v>29260.211430691113</v>
      </c>
    </row>
    <row r="421" spans="1:18" ht="25" customHeight="1" x14ac:dyDescent="0.3">
      <c r="A421" s="7">
        <v>44742</v>
      </c>
      <c r="B421" s="3">
        <v>419</v>
      </c>
      <c r="C421" s="4">
        <v>53018.94</v>
      </c>
      <c r="D421" s="19">
        <f>LN(Table1[[#This Row],[BSE_SENSEX]]/C420)</f>
        <v>-1.5144384192365874E-4</v>
      </c>
      <c r="E421" s="25">
        <f t="shared" ca="1" si="7"/>
        <v>53026.97</v>
      </c>
      <c r="R421" s="18">
        <v>29553.982259396813</v>
      </c>
    </row>
    <row r="422" spans="1:18" ht="25" customHeight="1" x14ac:dyDescent="0.3">
      <c r="A422" s="7">
        <v>44743</v>
      </c>
      <c r="B422" s="3">
        <v>420</v>
      </c>
      <c r="C422" s="4">
        <v>52907.93</v>
      </c>
      <c r="D422" s="19">
        <f>LN(Table1[[#This Row],[BSE_SENSEX]]/C421)</f>
        <v>-2.0959750937593878E-3</v>
      </c>
      <c r="E422" s="25">
        <f t="shared" ca="1" si="7"/>
        <v>53018.94</v>
      </c>
      <c r="R422" s="18">
        <v>29439.63920760381</v>
      </c>
    </row>
    <row r="423" spans="1:18" ht="25" customHeight="1" x14ac:dyDescent="0.3">
      <c r="A423" s="7">
        <v>44746</v>
      </c>
      <c r="B423" s="3">
        <v>421</v>
      </c>
      <c r="C423" s="4">
        <v>53234.77</v>
      </c>
      <c r="D423" s="19">
        <f>LN(Table1[[#This Row],[BSE_SENSEX]]/C422)</f>
        <v>6.1585211797859241E-3</v>
      </c>
      <c r="E423" s="25">
        <f t="shared" ca="1" si="7"/>
        <v>52907.93</v>
      </c>
      <c r="R423" s="18">
        <v>29163.576148772085</v>
      </c>
    </row>
    <row r="424" spans="1:18" ht="25" customHeight="1" x14ac:dyDescent="0.3">
      <c r="A424" s="7">
        <v>44747</v>
      </c>
      <c r="B424" s="3">
        <v>422</v>
      </c>
      <c r="C424" s="4">
        <v>53134.35</v>
      </c>
      <c r="D424" s="19">
        <f>LN(Table1[[#This Row],[BSE_SENSEX]]/C423)</f>
        <v>-1.8881425329793815E-3</v>
      </c>
      <c r="E424" s="25">
        <f t="shared" ca="1" si="7"/>
        <v>53234.77</v>
      </c>
      <c r="R424" s="18">
        <v>27940.427779678481</v>
      </c>
    </row>
    <row r="425" spans="1:18" ht="25" customHeight="1" x14ac:dyDescent="0.3">
      <c r="A425" s="7">
        <v>44748</v>
      </c>
      <c r="B425" s="3">
        <v>423</v>
      </c>
      <c r="C425" s="4">
        <v>53750.97</v>
      </c>
      <c r="D425" s="19">
        <f>LN(Table1[[#This Row],[BSE_SENSEX]]/C424)</f>
        <v>1.1538101598165861E-2</v>
      </c>
      <c r="E425" s="25">
        <f t="shared" ca="1" si="7"/>
        <v>53134.35</v>
      </c>
      <c r="R425" s="18">
        <v>28564.843823887033</v>
      </c>
    </row>
    <row r="426" spans="1:18" ht="25" customHeight="1" x14ac:dyDescent="0.3">
      <c r="A426" s="7">
        <v>44749</v>
      </c>
      <c r="B426" s="3">
        <v>424</v>
      </c>
      <c r="C426" s="4">
        <v>54178.46</v>
      </c>
      <c r="D426" s="19">
        <f>LN(Table1[[#This Row],[BSE_SENSEX]]/C425)</f>
        <v>7.9216991238123917E-3</v>
      </c>
      <c r="E426" s="25">
        <f t="shared" ca="1" si="7"/>
        <v>53750.97</v>
      </c>
      <c r="R426" s="18">
        <v>28446.308018091186</v>
      </c>
    </row>
    <row r="427" spans="1:18" ht="25" customHeight="1" x14ac:dyDescent="0.3">
      <c r="A427" s="7">
        <v>44750</v>
      </c>
      <c r="B427" s="3">
        <v>425</v>
      </c>
      <c r="C427" s="4">
        <v>54481.84</v>
      </c>
      <c r="D427" s="19">
        <f>LN(Table1[[#This Row],[BSE_SENSEX]]/C426)</f>
        <v>5.5840226525243741E-3</v>
      </c>
      <c r="E427" s="25">
        <f t="shared" ca="1" si="7"/>
        <v>54178.46</v>
      </c>
      <c r="R427" s="18">
        <v>27995.925138356033</v>
      </c>
    </row>
    <row r="428" spans="1:18" ht="25" customHeight="1" x14ac:dyDescent="0.3">
      <c r="A428" s="7">
        <v>44753</v>
      </c>
      <c r="B428" s="3">
        <v>426</v>
      </c>
      <c r="C428" s="4">
        <v>54395.23</v>
      </c>
      <c r="D428" s="19">
        <f>LN(Table1[[#This Row],[BSE_SENSEX]]/C427)</f>
        <v>-1.5909689389841108E-3</v>
      </c>
      <c r="E428" s="25">
        <f t="shared" ca="1" si="7"/>
        <v>54481.84</v>
      </c>
      <c r="R428" s="18">
        <v>28528.078204647147</v>
      </c>
    </row>
    <row r="429" spans="1:18" ht="25" customHeight="1" x14ac:dyDescent="0.3">
      <c r="A429" s="7">
        <v>44754</v>
      </c>
      <c r="B429" s="3">
        <v>427</v>
      </c>
      <c r="C429" s="4">
        <v>53886.61</v>
      </c>
      <c r="D429" s="19">
        <f>LN(Table1[[#This Row],[BSE_SENSEX]]/C428)</f>
        <v>-9.3944421466369485E-3</v>
      </c>
      <c r="E429" s="25">
        <f t="shared" ca="1" si="7"/>
        <v>54395.23</v>
      </c>
      <c r="R429" s="18">
        <v>29261.216153225996</v>
      </c>
    </row>
    <row r="430" spans="1:18" ht="25" customHeight="1" x14ac:dyDescent="0.3">
      <c r="A430" s="7">
        <v>44755</v>
      </c>
      <c r="B430" s="3">
        <v>428</v>
      </c>
      <c r="C430" s="4">
        <v>53514.15</v>
      </c>
      <c r="D430" s="19">
        <f>LN(Table1[[#This Row],[BSE_SENSEX]]/C429)</f>
        <v>-6.9359191342613204E-3</v>
      </c>
      <c r="E430" s="25">
        <f t="shared" ca="1" si="7"/>
        <v>53886.61</v>
      </c>
      <c r="R430" s="18">
        <v>28987.579746170879</v>
      </c>
    </row>
    <row r="431" spans="1:18" ht="25" customHeight="1" x14ac:dyDescent="0.3">
      <c r="A431" s="7">
        <v>44756</v>
      </c>
      <c r="B431" s="3">
        <v>429</v>
      </c>
      <c r="C431" s="4">
        <v>53416.15</v>
      </c>
      <c r="D431" s="19">
        <f>LN(Table1[[#This Row],[BSE_SENSEX]]/C430)</f>
        <v>-1.8329702140216432E-3</v>
      </c>
      <c r="E431" s="25">
        <f t="shared" ca="1" si="7"/>
        <v>53514.15</v>
      </c>
      <c r="R431" s="18">
        <v>29935.412947938075</v>
      </c>
    </row>
    <row r="432" spans="1:18" ht="25" customHeight="1" x14ac:dyDescent="0.3">
      <c r="A432" s="7">
        <v>44757</v>
      </c>
      <c r="B432" s="3">
        <v>430</v>
      </c>
      <c r="C432" s="4">
        <v>53760.78</v>
      </c>
      <c r="D432" s="19">
        <f>LN(Table1[[#This Row],[BSE_SENSEX]]/C431)</f>
        <v>6.4310703392155581E-3</v>
      </c>
      <c r="E432" s="25">
        <f t="shared" ca="1" si="7"/>
        <v>53416.15</v>
      </c>
      <c r="R432" s="18">
        <v>29478.59346217721</v>
      </c>
    </row>
    <row r="433" spans="1:18" ht="25" customHeight="1" x14ac:dyDescent="0.3">
      <c r="A433" s="7">
        <v>44760</v>
      </c>
      <c r="B433" s="3">
        <v>431</v>
      </c>
      <c r="C433" s="4">
        <v>54521.15</v>
      </c>
      <c r="D433" s="19">
        <f>LN(Table1[[#This Row],[BSE_SENSEX]]/C432)</f>
        <v>1.4044494744477897E-2</v>
      </c>
      <c r="E433" s="25">
        <f t="shared" ca="1" si="7"/>
        <v>53760.78</v>
      </c>
      <c r="R433" s="18">
        <v>29993.90414131973</v>
      </c>
    </row>
    <row r="434" spans="1:18" ht="25" customHeight="1" x14ac:dyDescent="0.3">
      <c r="A434" s="7">
        <v>44761</v>
      </c>
      <c r="B434" s="3">
        <v>432</v>
      </c>
      <c r="C434" s="4">
        <v>54767.62</v>
      </c>
      <c r="D434" s="19">
        <f>LN(Table1[[#This Row],[BSE_SENSEX]]/C433)</f>
        <v>4.5104436229039795E-3</v>
      </c>
      <c r="E434" s="25">
        <f t="shared" ca="1" si="7"/>
        <v>54521.15</v>
      </c>
      <c r="R434" s="18">
        <v>29835.462027469533</v>
      </c>
    </row>
    <row r="435" spans="1:18" ht="25" customHeight="1" x14ac:dyDescent="0.3">
      <c r="A435" s="7">
        <v>44762</v>
      </c>
      <c r="B435" s="3">
        <v>433</v>
      </c>
      <c r="C435" s="4">
        <v>55397.53</v>
      </c>
      <c r="D435" s="19">
        <f>LN(Table1[[#This Row],[BSE_SENSEX]]/C434)</f>
        <v>1.1435864516165881E-2</v>
      </c>
      <c r="E435" s="25">
        <f t="shared" ca="1" si="7"/>
        <v>54767.62</v>
      </c>
      <c r="R435" s="18">
        <v>30486.278001300019</v>
      </c>
    </row>
    <row r="436" spans="1:18" ht="25" customHeight="1" x14ac:dyDescent="0.3">
      <c r="A436" s="7">
        <v>44763</v>
      </c>
      <c r="B436" s="3">
        <v>434</v>
      </c>
      <c r="C436" s="4">
        <v>55681.95</v>
      </c>
      <c r="D436" s="19">
        <f>LN(Table1[[#This Row],[BSE_SENSEX]]/C435)</f>
        <v>5.1210290428885946E-3</v>
      </c>
      <c r="E436" s="25">
        <f t="shared" ca="1" si="7"/>
        <v>55397.53</v>
      </c>
      <c r="R436" s="18">
        <v>30002.653708069483</v>
      </c>
    </row>
    <row r="437" spans="1:18" ht="25" customHeight="1" x14ac:dyDescent="0.3">
      <c r="A437" s="7">
        <v>44764</v>
      </c>
      <c r="B437" s="3">
        <v>435</v>
      </c>
      <c r="C437" s="4">
        <v>56072.23</v>
      </c>
      <c r="D437" s="19">
        <f>LN(Table1[[#This Row],[BSE_SENSEX]]/C436)</f>
        <v>6.9846440939884203E-3</v>
      </c>
      <c r="E437" s="25">
        <f t="shared" ca="1" si="7"/>
        <v>55681.95</v>
      </c>
      <c r="R437" s="18">
        <v>29897.276507211565</v>
      </c>
    </row>
    <row r="438" spans="1:18" ht="25" customHeight="1" x14ac:dyDescent="0.3">
      <c r="A438" s="7">
        <v>44767</v>
      </c>
      <c r="B438" s="3">
        <v>436</v>
      </c>
      <c r="C438" s="4">
        <v>55766.22</v>
      </c>
      <c r="D438" s="19">
        <f>LN(Table1[[#This Row],[BSE_SENSEX]]/C437)</f>
        <v>-5.4723713297028052E-3</v>
      </c>
      <c r="E438" s="25">
        <f t="shared" ca="1" si="7"/>
        <v>56072.23</v>
      </c>
      <c r="R438" s="18">
        <v>29289.806709238397</v>
      </c>
    </row>
    <row r="439" spans="1:18" ht="25" customHeight="1" x14ac:dyDescent="0.3">
      <c r="A439" s="7">
        <v>44768</v>
      </c>
      <c r="B439" s="3">
        <v>437</v>
      </c>
      <c r="C439" s="4">
        <v>55268.49</v>
      </c>
      <c r="D439" s="19">
        <f>LN(Table1[[#This Row],[BSE_SENSEX]]/C438)</f>
        <v>-8.9653646839666784E-3</v>
      </c>
      <c r="E439" s="25">
        <f t="shared" ca="1" si="7"/>
        <v>55766.22</v>
      </c>
      <c r="R439" s="18">
        <v>29721.205237372946</v>
      </c>
    </row>
    <row r="440" spans="1:18" ht="25" customHeight="1" x14ac:dyDescent="0.3">
      <c r="A440" s="7">
        <v>44769</v>
      </c>
      <c r="B440" s="3">
        <v>438</v>
      </c>
      <c r="C440" s="4">
        <v>55816.32</v>
      </c>
      <c r="D440" s="19">
        <f>LN(Table1[[#This Row],[BSE_SENSEX]]/C439)</f>
        <v>9.8633546986528504E-3</v>
      </c>
      <c r="E440" s="25">
        <f t="shared" ca="1" si="7"/>
        <v>55268.49</v>
      </c>
      <c r="R440" s="18">
        <v>29560.139071972782</v>
      </c>
    </row>
    <row r="441" spans="1:18" ht="25" customHeight="1" x14ac:dyDescent="0.3">
      <c r="A441" s="7">
        <v>44770</v>
      </c>
      <c r="B441" s="3">
        <v>439</v>
      </c>
      <c r="C441" s="4">
        <v>56857.79</v>
      </c>
      <c r="D441" s="19">
        <f>LN(Table1[[#This Row],[BSE_SENSEX]]/C440)</f>
        <v>1.8486938330278646E-2</v>
      </c>
      <c r="E441" s="25">
        <f t="shared" ca="1" si="7"/>
        <v>55816.32</v>
      </c>
      <c r="R441" s="18">
        <v>29753.125463282118</v>
      </c>
    </row>
    <row r="442" spans="1:18" ht="25" customHeight="1" x14ac:dyDescent="0.3">
      <c r="A442" s="7">
        <v>44771</v>
      </c>
      <c r="B442" s="3">
        <v>440</v>
      </c>
      <c r="C442" s="4">
        <v>57570.25</v>
      </c>
      <c r="D442" s="19">
        <f>LN(Table1[[#This Row],[BSE_SENSEX]]/C441)</f>
        <v>1.2452703143907838E-2</v>
      </c>
      <c r="E442" s="25">
        <f t="shared" ca="1" si="7"/>
        <v>56857.79</v>
      </c>
      <c r="R442" s="18">
        <v>29902.772403583822</v>
      </c>
    </row>
    <row r="443" spans="1:18" ht="25" customHeight="1" x14ac:dyDescent="0.3">
      <c r="A443" s="7">
        <v>44774</v>
      </c>
      <c r="B443" s="3">
        <v>441</v>
      </c>
      <c r="C443" s="4">
        <v>58115.5</v>
      </c>
      <c r="D443" s="19">
        <f>LN(Table1[[#This Row],[BSE_SENSEX]]/C442)</f>
        <v>9.4264684715859356E-3</v>
      </c>
      <c r="E443" s="25">
        <f t="shared" ca="1" si="7"/>
        <v>57570.25</v>
      </c>
      <c r="R443" s="18">
        <v>30339.154780638994</v>
      </c>
    </row>
    <row r="444" spans="1:18" ht="25" customHeight="1" x14ac:dyDescent="0.3">
      <c r="A444" s="7">
        <v>44775</v>
      </c>
      <c r="B444" s="3">
        <v>442</v>
      </c>
      <c r="C444" s="4">
        <v>58136.36</v>
      </c>
      <c r="D444" s="19">
        <f>LN(Table1[[#This Row],[BSE_SENSEX]]/C443)</f>
        <v>3.5887598226622483E-4</v>
      </c>
      <c r="E444" s="25">
        <f t="shared" ca="1" si="7"/>
        <v>58115.5</v>
      </c>
      <c r="R444" s="18">
        <v>30916.134396420835</v>
      </c>
    </row>
    <row r="445" spans="1:18" ht="25" customHeight="1" x14ac:dyDescent="0.3">
      <c r="A445" s="7">
        <v>44776</v>
      </c>
      <c r="B445" s="3">
        <v>443</v>
      </c>
      <c r="C445" s="4">
        <v>58350.53</v>
      </c>
      <c r="D445" s="19">
        <f>LN(Table1[[#This Row],[BSE_SENSEX]]/C444)</f>
        <v>3.6771561387639101E-3</v>
      </c>
      <c r="E445" s="25">
        <f t="shared" ca="1" si="7"/>
        <v>58136.36</v>
      </c>
      <c r="R445" s="18">
        <v>30944.507382529864</v>
      </c>
    </row>
    <row r="446" spans="1:18" ht="25" customHeight="1" x14ac:dyDescent="0.3">
      <c r="A446" s="7">
        <v>44777</v>
      </c>
      <c r="B446" s="3">
        <v>444</v>
      </c>
      <c r="C446" s="4">
        <v>58298.8</v>
      </c>
      <c r="D446" s="19">
        <f>LN(Table1[[#This Row],[BSE_SENSEX]]/C445)</f>
        <v>-8.8693185620705413E-4</v>
      </c>
      <c r="E446" s="25">
        <f t="shared" ca="1" si="7"/>
        <v>58350.53</v>
      </c>
      <c r="R446" s="18">
        <v>31422.842754211757</v>
      </c>
    </row>
    <row r="447" spans="1:18" ht="25" customHeight="1" x14ac:dyDescent="0.3">
      <c r="A447" s="7">
        <v>44778</v>
      </c>
      <c r="B447" s="3">
        <v>445</v>
      </c>
      <c r="C447" s="4">
        <v>58387.93</v>
      </c>
      <c r="D447" s="19">
        <f>LN(Table1[[#This Row],[BSE_SENSEX]]/C446)</f>
        <v>1.5276804369159518E-3</v>
      </c>
      <c r="E447" s="25">
        <f t="shared" ca="1" si="7"/>
        <v>58298.8</v>
      </c>
      <c r="R447" s="18">
        <v>31868.028549334034</v>
      </c>
    </row>
    <row r="448" spans="1:18" ht="25" customHeight="1" x14ac:dyDescent="0.3">
      <c r="A448" s="7">
        <v>44781</v>
      </c>
      <c r="B448" s="3">
        <v>446</v>
      </c>
      <c r="C448" s="4">
        <v>58853.07</v>
      </c>
      <c r="D448" s="19">
        <f>LN(Table1[[#This Row],[BSE_SENSEX]]/C447)</f>
        <v>7.9348084795921626E-3</v>
      </c>
      <c r="E448" s="25">
        <f t="shared" ca="1" si="7"/>
        <v>58387.93</v>
      </c>
      <c r="R448" s="18">
        <v>32791.163773619483</v>
      </c>
    </row>
    <row r="449" spans="1:18" ht="25" customHeight="1" x14ac:dyDescent="0.3">
      <c r="A449" s="7">
        <v>44783</v>
      </c>
      <c r="B449" s="3">
        <v>447</v>
      </c>
      <c r="C449" s="4">
        <v>58817.29</v>
      </c>
      <c r="D449" s="19">
        <f>LN(Table1[[#This Row],[BSE_SENSEX]]/C448)</f>
        <v>-6.081395706228252E-4</v>
      </c>
      <c r="E449" s="25">
        <f t="shared" ca="1" si="7"/>
        <v>58853.07</v>
      </c>
      <c r="R449" s="18">
        <v>32651.511554769491</v>
      </c>
    </row>
    <row r="450" spans="1:18" ht="25" customHeight="1" x14ac:dyDescent="0.3">
      <c r="A450" s="7">
        <v>44784</v>
      </c>
      <c r="B450" s="3">
        <v>448</v>
      </c>
      <c r="C450" s="4">
        <v>59332.6</v>
      </c>
      <c r="D450" s="19">
        <f>LN(Table1[[#This Row],[BSE_SENSEX]]/C449)</f>
        <v>8.7230426969330428E-3</v>
      </c>
      <c r="E450" s="25">
        <f t="shared" ca="1" si="7"/>
        <v>58817.29</v>
      </c>
      <c r="R450" s="18">
        <v>31977.224977543119</v>
      </c>
    </row>
    <row r="451" spans="1:18" ht="25" customHeight="1" x14ac:dyDescent="0.3">
      <c r="A451" s="7">
        <v>44785</v>
      </c>
      <c r="B451" s="3">
        <v>449</v>
      </c>
      <c r="C451" s="4">
        <v>59462.78</v>
      </c>
      <c r="D451" s="19">
        <f>LN(Table1[[#This Row],[BSE_SENSEX]]/C450)</f>
        <v>2.1916686003950426E-3</v>
      </c>
      <c r="E451" s="25">
        <f t="shared" ca="1" si="7"/>
        <v>59332.6</v>
      </c>
      <c r="R451" s="18">
        <v>32021.606081790713</v>
      </c>
    </row>
    <row r="452" spans="1:18" ht="25" customHeight="1" x14ac:dyDescent="0.3">
      <c r="A452" s="7">
        <v>44789</v>
      </c>
      <c r="B452" s="3">
        <v>450</v>
      </c>
      <c r="C452" s="4">
        <v>59842.21</v>
      </c>
      <c r="D452" s="19">
        <f>LN(Table1[[#This Row],[BSE_SENSEX]]/C451)</f>
        <v>6.360694205011945E-3</v>
      </c>
      <c r="E452" s="25">
        <f t="shared" ref="E452:E515" ca="1" si="8">C451+C451*M450+M451*NORMSINV(RAND())*C451</f>
        <v>59462.78</v>
      </c>
      <c r="R452" s="18">
        <v>31443.718784866662</v>
      </c>
    </row>
    <row r="453" spans="1:18" ht="25" customHeight="1" x14ac:dyDescent="0.3">
      <c r="A453" s="7">
        <v>44790</v>
      </c>
      <c r="B453" s="3">
        <v>451</v>
      </c>
      <c r="C453" s="4">
        <v>60260.13</v>
      </c>
      <c r="D453" s="19">
        <f>LN(Table1[[#This Row],[BSE_SENSEX]]/C452)</f>
        <v>6.9594262156747605E-3</v>
      </c>
      <c r="E453" s="25">
        <f t="shared" ca="1" si="8"/>
        <v>59842.21</v>
      </c>
      <c r="R453" s="18">
        <v>31575.648874380244</v>
      </c>
    </row>
    <row r="454" spans="1:18" ht="25" customHeight="1" x14ac:dyDescent="0.3">
      <c r="A454" s="7">
        <v>44791</v>
      </c>
      <c r="B454" s="3">
        <v>452</v>
      </c>
      <c r="C454" s="4">
        <v>60298</v>
      </c>
      <c r="D454" s="19">
        <f>LN(Table1[[#This Row],[BSE_SENSEX]]/C453)</f>
        <v>6.2824466911668613E-4</v>
      </c>
      <c r="E454" s="25">
        <f t="shared" ca="1" si="8"/>
        <v>60260.13</v>
      </c>
      <c r="R454" s="18">
        <v>31998.865066215003</v>
      </c>
    </row>
    <row r="455" spans="1:18" ht="25" customHeight="1" x14ac:dyDescent="0.3">
      <c r="A455" s="7">
        <v>44792</v>
      </c>
      <c r="B455" s="3">
        <v>453</v>
      </c>
      <c r="C455" s="4">
        <v>59646.15</v>
      </c>
      <c r="D455" s="19">
        <f>LN(Table1[[#This Row],[BSE_SENSEX]]/C454)</f>
        <v>-1.0869332394789702E-2</v>
      </c>
      <c r="E455" s="25">
        <f t="shared" ca="1" si="8"/>
        <v>60298</v>
      </c>
      <c r="R455" s="18">
        <v>30866.307699914447</v>
      </c>
    </row>
    <row r="456" spans="1:18" ht="25" customHeight="1" x14ac:dyDescent="0.3">
      <c r="A456" s="7">
        <v>44795</v>
      </c>
      <c r="B456" s="3">
        <v>454</v>
      </c>
      <c r="C456" s="4">
        <v>58773.87</v>
      </c>
      <c r="D456" s="19">
        <f>LN(Table1[[#This Row],[BSE_SENSEX]]/C455)</f>
        <v>-1.4732234912463969E-2</v>
      </c>
      <c r="E456" s="25">
        <f t="shared" ca="1" si="8"/>
        <v>59646.15</v>
      </c>
      <c r="R456" s="18">
        <v>31487.57651417092</v>
      </c>
    </row>
    <row r="457" spans="1:18" ht="25" customHeight="1" x14ac:dyDescent="0.3">
      <c r="A457" s="7">
        <v>44796</v>
      </c>
      <c r="B457" s="3">
        <v>455</v>
      </c>
      <c r="C457" s="4">
        <v>59031.3</v>
      </c>
      <c r="D457" s="19">
        <f>LN(Table1[[#This Row],[BSE_SENSEX]]/C456)</f>
        <v>4.3704433304453671E-3</v>
      </c>
      <c r="E457" s="25">
        <f t="shared" ca="1" si="8"/>
        <v>58773.87</v>
      </c>
      <c r="R457" s="18">
        <v>31544.23120612893</v>
      </c>
    </row>
    <row r="458" spans="1:18" ht="25" customHeight="1" x14ac:dyDescent="0.3">
      <c r="A458" s="7">
        <v>44797</v>
      </c>
      <c r="B458" s="3">
        <v>456</v>
      </c>
      <c r="C458" s="4">
        <v>59085.43</v>
      </c>
      <c r="D458" s="19">
        <f>LN(Table1[[#This Row],[BSE_SENSEX]]/C457)</f>
        <v>9.1655100491518787E-4</v>
      </c>
      <c r="E458" s="25">
        <f t="shared" ca="1" si="8"/>
        <v>59031.3</v>
      </c>
      <c r="R458" s="18">
        <v>30720.050811201912</v>
      </c>
    </row>
    <row r="459" spans="1:18" ht="25" customHeight="1" x14ac:dyDescent="0.3">
      <c r="A459" s="7">
        <v>44798</v>
      </c>
      <c r="B459" s="3">
        <v>457</v>
      </c>
      <c r="C459" s="4">
        <v>58774.720000000001</v>
      </c>
      <c r="D459" s="19">
        <f>LN(Table1[[#This Row],[BSE_SENSEX]]/C458)</f>
        <v>-5.2725322307956742E-3</v>
      </c>
      <c r="E459" s="25">
        <f t="shared" ca="1" si="8"/>
        <v>59085.43</v>
      </c>
      <c r="R459" s="18">
        <v>29992.276691544561</v>
      </c>
    </row>
    <row r="460" spans="1:18" ht="25" customHeight="1" x14ac:dyDescent="0.3">
      <c r="A460" s="7">
        <v>44799</v>
      </c>
      <c r="B460" s="3">
        <v>458</v>
      </c>
      <c r="C460" s="4">
        <v>58833.87</v>
      </c>
      <c r="D460" s="19">
        <f>LN(Table1[[#This Row],[BSE_SENSEX]]/C459)</f>
        <v>1.0058789921261755E-3</v>
      </c>
      <c r="E460" s="25">
        <f t="shared" ca="1" si="8"/>
        <v>58774.720000000001</v>
      </c>
      <c r="R460" s="18">
        <v>29550.545062086079</v>
      </c>
    </row>
    <row r="461" spans="1:18" ht="25" customHeight="1" x14ac:dyDescent="0.3">
      <c r="A461" s="7">
        <v>44802</v>
      </c>
      <c r="B461" s="3">
        <v>459</v>
      </c>
      <c r="C461" s="4">
        <v>57972.62</v>
      </c>
      <c r="D461" s="19">
        <f>LN(Table1[[#This Row],[BSE_SENSEX]]/C460)</f>
        <v>-1.4746879355400555E-2</v>
      </c>
      <c r="E461" s="25">
        <f t="shared" ca="1" si="8"/>
        <v>58833.87</v>
      </c>
      <c r="R461" s="18">
        <v>29575.616647261231</v>
      </c>
    </row>
    <row r="462" spans="1:18" ht="25" customHeight="1" x14ac:dyDescent="0.3">
      <c r="A462" s="7">
        <v>44803</v>
      </c>
      <c r="B462" s="3">
        <v>460</v>
      </c>
      <c r="C462" s="4">
        <v>59537.07</v>
      </c>
      <c r="D462" s="19">
        <f>LN(Table1[[#This Row],[BSE_SENSEX]]/C461)</f>
        <v>2.6628313640766593E-2</v>
      </c>
      <c r="E462" s="25">
        <f t="shared" ca="1" si="8"/>
        <v>57972.62</v>
      </c>
      <c r="R462" s="18">
        <v>30278.934335531365</v>
      </c>
    </row>
    <row r="463" spans="1:18" ht="25" customHeight="1" x14ac:dyDescent="0.3">
      <c r="A463" s="7">
        <v>44805</v>
      </c>
      <c r="B463" s="3">
        <v>461</v>
      </c>
      <c r="C463" s="4">
        <v>58766.59</v>
      </c>
      <c r="D463" s="19">
        <f>LN(Table1[[#This Row],[BSE_SENSEX]]/C462)</f>
        <v>-1.3025647621612986E-2</v>
      </c>
      <c r="E463" s="25">
        <f t="shared" ca="1" si="8"/>
        <v>59537.07</v>
      </c>
      <c r="R463" s="18">
        <v>30413.614635014183</v>
      </c>
    </row>
    <row r="464" spans="1:18" ht="25" customHeight="1" x14ac:dyDescent="0.3">
      <c r="A464" s="7">
        <v>44806</v>
      </c>
      <c r="B464" s="3">
        <v>462</v>
      </c>
      <c r="C464" s="4">
        <v>58803.33</v>
      </c>
      <c r="D464" s="19">
        <f>LN(Table1[[#This Row],[BSE_SENSEX]]/C463)</f>
        <v>6.2498981365187803E-4</v>
      </c>
      <c r="E464" s="25">
        <f t="shared" ca="1" si="8"/>
        <v>58766.59</v>
      </c>
      <c r="R464" s="18">
        <v>30762.111775080703</v>
      </c>
    </row>
    <row r="465" spans="1:18" ht="25" customHeight="1" x14ac:dyDescent="0.3">
      <c r="A465" s="7">
        <v>44809</v>
      </c>
      <c r="B465" s="3">
        <v>463</v>
      </c>
      <c r="C465" s="4">
        <v>59245.98</v>
      </c>
      <c r="D465" s="19">
        <f>LN(Table1[[#This Row],[BSE_SENSEX]]/C464)</f>
        <v>7.4994436581140274E-3</v>
      </c>
      <c r="E465" s="25">
        <f t="shared" ca="1" si="8"/>
        <v>58803.33</v>
      </c>
      <c r="R465" s="18">
        <v>30451.789790780284</v>
      </c>
    </row>
    <row r="466" spans="1:18" ht="25" customHeight="1" x14ac:dyDescent="0.3">
      <c r="A466" s="7">
        <v>44810</v>
      </c>
      <c r="B466" s="3">
        <v>464</v>
      </c>
      <c r="C466" s="4">
        <v>59196.99</v>
      </c>
      <c r="D466" s="19">
        <f>LN(Table1[[#This Row],[BSE_SENSEX]]/C465)</f>
        <v>-8.2723360945310682E-4</v>
      </c>
      <c r="E466" s="25">
        <f t="shared" ca="1" si="8"/>
        <v>59245.98</v>
      </c>
      <c r="R466" s="18">
        <v>31210.866553432697</v>
      </c>
    </row>
    <row r="467" spans="1:18" ht="25" customHeight="1" x14ac:dyDescent="0.3">
      <c r="A467" s="7">
        <v>44811</v>
      </c>
      <c r="B467" s="3">
        <v>465</v>
      </c>
      <c r="C467" s="4">
        <v>59028.91</v>
      </c>
      <c r="D467" s="19">
        <f>LN(Table1[[#This Row],[BSE_SENSEX]]/C466)</f>
        <v>-2.8433721078137569E-3</v>
      </c>
      <c r="E467" s="25">
        <f t="shared" ca="1" si="8"/>
        <v>59196.99</v>
      </c>
      <c r="R467" s="18">
        <v>31910.401050198412</v>
      </c>
    </row>
    <row r="468" spans="1:18" ht="25" customHeight="1" x14ac:dyDescent="0.3">
      <c r="A468" s="7">
        <v>44812</v>
      </c>
      <c r="B468" s="3">
        <v>466</v>
      </c>
      <c r="C468" s="4">
        <v>59688.22</v>
      </c>
      <c r="D468" s="19">
        <f>LN(Table1[[#This Row],[BSE_SENSEX]]/C467)</f>
        <v>1.1107357100497371E-2</v>
      </c>
      <c r="E468" s="25">
        <f t="shared" ca="1" si="8"/>
        <v>59028.91</v>
      </c>
      <c r="R468" s="18">
        <v>32027.510868262074</v>
      </c>
    </row>
    <row r="469" spans="1:18" ht="25" customHeight="1" x14ac:dyDescent="0.3">
      <c r="A469" s="7">
        <v>44813</v>
      </c>
      <c r="B469" s="3">
        <v>467</v>
      </c>
      <c r="C469" s="4">
        <v>59793.14</v>
      </c>
      <c r="D469" s="19">
        <f>LN(Table1[[#This Row],[BSE_SENSEX]]/C468)</f>
        <v>1.7562576617521954E-3</v>
      </c>
      <c r="E469" s="25">
        <f t="shared" ca="1" si="8"/>
        <v>59688.22</v>
      </c>
      <c r="R469" s="18">
        <v>32687.049719825987</v>
      </c>
    </row>
    <row r="470" spans="1:18" ht="25" customHeight="1" x14ac:dyDescent="0.3">
      <c r="A470" s="7">
        <v>44816</v>
      </c>
      <c r="B470" s="3">
        <v>468</v>
      </c>
      <c r="C470" s="4">
        <v>60115.13</v>
      </c>
      <c r="D470" s="19">
        <f>LN(Table1[[#This Row],[BSE_SENSEX]]/C469)</f>
        <v>5.3706182891961477E-3</v>
      </c>
      <c r="E470" s="25">
        <f t="shared" ca="1" si="8"/>
        <v>59793.14</v>
      </c>
      <c r="R470" s="18">
        <v>33485.195668662192</v>
      </c>
    </row>
    <row r="471" spans="1:18" ht="25" customHeight="1" x14ac:dyDescent="0.3">
      <c r="A471" s="7">
        <v>44817</v>
      </c>
      <c r="B471" s="3">
        <v>469</v>
      </c>
      <c r="C471" s="4">
        <v>60571.08</v>
      </c>
      <c r="D471" s="19">
        <f>LN(Table1[[#This Row],[BSE_SENSEX]]/C470)</f>
        <v>7.5559944967375286E-3</v>
      </c>
      <c r="E471" s="25">
        <f t="shared" ca="1" si="8"/>
        <v>60115.13</v>
      </c>
      <c r="R471" s="18">
        <v>33211.170048812113</v>
      </c>
    </row>
    <row r="472" spans="1:18" ht="25" customHeight="1" x14ac:dyDescent="0.3">
      <c r="A472" s="7">
        <v>44818</v>
      </c>
      <c r="B472" s="3">
        <v>470</v>
      </c>
      <c r="C472" s="4">
        <v>60346.97</v>
      </c>
      <c r="D472" s="19">
        <f>LN(Table1[[#This Row],[BSE_SENSEX]]/C471)</f>
        <v>-3.7068122850878221E-3</v>
      </c>
      <c r="E472" s="25">
        <f t="shared" ca="1" si="8"/>
        <v>60571.08</v>
      </c>
      <c r="R472" s="18">
        <v>34098.923377461731</v>
      </c>
    </row>
    <row r="473" spans="1:18" ht="25" customHeight="1" x14ac:dyDescent="0.3">
      <c r="A473" s="7">
        <v>44819</v>
      </c>
      <c r="B473" s="3">
        <v>471</v>
      </c>
      <c r="C473" s="4">
        <v>59934.01</v>
      </c>
      <c r="D473" s="19">
        <f>LN(Table1[[#This Row],[BSE_SENSEX]]/C472)</f>
        <v>-6.8666155297613524E-3</v>
      </c>
      <c r="E473" s="25">
        <f t="shared" ca="1" si="8"/>
        <v>60346.97</v>
      </c>
      <c r="R473" s="18">
        <v>33872.134919308417</v>
      </c>
    </row>
    <row r="474" spans="1:18" ht="25" customHeight="1" x14ac:dyDescent="0.3">
      <c r="A474" s="7">
        <v>44820</v>
      </c>
      <c r="B474" s="3">
        <v>472</v>
      </c>
      <c r="C474" s="4">
        <v>58840.79</v>
      </c>
      <c r="D474" s="19">
        <f>LN(Table1[[#This Row],[BSE_SENSEX]]/C473)</f>
        <v>-1.84088017444974E-2</v>
      </c>
      <c r="E474" s="25">
        <f t="shared" ca="1" si="8"/>
        <v>59934.01</v>
      </c>
      <c r="R474" s="18">
        <v>34247.489133393043</v>
      </c>
    </row>
    <row r="475" spans="1:18" ht="25" customHeight="1" x14ac:dyDescent="0.3">
      <c r="A475" s="7">
        <v>44823</v>
      </c>
      <c r="B475" s="3">
        <v>473</v>
      </c>
      <c r="C475" s="4">
        <v>59141.23</v>
      </c>
      <c r="D475" s="19">
        <f>LN(Table1[[#This Row],[BSE_SENSEX]]/C474)</f>
        <v>5.0929904304841305E-3</v>
      </c>
      <c r="E475" s="25">
        <f t="shared" ca="1" si="8"/>
        <v>58840.79</v>
      </c>
      <c r="R475" s="18">
        <v>34142.027645737588</v>
      </c>
    </row>
    <row r="476" spans="1:18" ht="25" customHeight="1" x14ac:dyDescent="0.3">
      <c r="A476" s="7">
        <v>44824</v>
      </c>
      <c r="B476" s="3">
        <v>474</v>
      </c>
      <c r="C476" s="4">
        <v>59719.74</v>
      </c>
      <c r="D476" s="19">
        <f>LN(Table1[[#This Row],[BSE_SENSEX]]/C475)</f>
        <v>9.7343066969017636E-3</v>
      </c>
      <c r="E476" s="25">
        <f t="shared" ca="1" si="8"/>
        <v>59141.23</v>
      </c>
      <c r="R476" s="18">
        <v>35322.684212691071</v>
      </c>
    </row>
    <row r="477" spans="1:18" ht="25" customHeight="1" x14ac:dyDescent="0.3">
      <c r="A477" s="7">
        <v>44825</v>
      </c>
      <c r="B477" s="3">
        <v>475</v>
      </c>
      <c r="C477" s="4">
        <v>59456.78</v>
      </c>
      <c r="D477" s="19">
        <f>LN(Table1[[#This Row],[BSE_SENSEX]]/C476)</f>
        <v>-4.4129569607210461E-3</v>
      </c>
      <c r="E477" s="25">
        <f t="shared" ca="1" si="8"/>
        <v>59719.74</v>
      </c>
      <c r="R477" s="18">
        <v>35352.570210348145</v>
      </c>
    </row>
    <row r="478" spans="1:18" ht="25" customHeight="1" x14ac:dyDescent="0.3">
      <c r="A478" s="7">
        <v>44826</v>
      </c>
      <c r="B478" s="3">
        <v>476</v>
      </c>
      <c r="C478" s="4">
        <v>59119.72</v>
      </c>
      <c r="D478" s="19">
        <f>LN(Table1[[#This Row],[BSE_SENSEX]]/C477)</f>
        <v>-5.6851215515974166E-3</v>
      </c>
      <c r="E478" s="25">
        <f t="shared" ca="1" si="8"/>
        <v>59456.78</v>
      </c>
      <c r="R478" s="18">
        <v>35166.771486062134</v>
      </c>
    </row>
    <row r="479" spans="1:18" ht="25" customHeight="1" x14ac:dyDescent="0.3">
      <c r="A479" s="7">
        <v>44827</v>
      </c>
      <c r="B479" s="3">
        <v>477</v>
      </c>
      <c r="C479" s="4">
        <v>58098.92</v>
      </c>
      <c r="D479" s="19">
        <f>LN(Table1[[#This Row],[BSE_SENSEX]]/C478)</f>
        <v>-1.7417465454006385E-2</v>
      </c>
      <c r="E479" s="25">
        <f t="shared" ca="1" si="8"/>
        <v>59119.72</v>
      </c>
      <c r="R479" s="18">
        <v>35455.888648495151</v>
      </c>
    </row>
    <row r="480" spans="1:18" ht="25" customHeight="1" x14ac:dyDescent="0.3">
      <c r="A480" s="7">
        <v>44830</v>
      </c>
      <c r="B480" s="3">
        <v>478</v>
      </c>
      <c r="C480" s="4">
        <v>57145.22</v>
      </c>
      <c r="D480" s="19">
        <f>LN(Table1[[#This Row],[BSE_SENSEX]]/C479)</f>
        <v>-1.6551327847038173E-2</v>
      </c>
      <c r="E480" s="25">
        <f t="shared" ca="1" si="8"/>
        <v>58098.92</v>
      </c>
      <c r="R480" s="18">
        <v>35982.764013969332</v>
      </c>
    </row>
    <row r="481" spans="1:18" ht="25" customHeight="1" x14ac:dyDescent="0.3">
      <c r="A481" s="7">
        <v>44831</v>
      </c>
      <c r="B481" s="3">
        <v>479</v>
      </c>
      <c r="C481" s="4">
        <v>57107.519999999997</v>
      </c>
      <c r="D481" s="19">
        <f>LN(Table1[[#This Row],[BSE_SENSEX]]/C480)</f>
        <v>-6.59940433258149E-4</v>
      </c>
      <c r="E481" s="25">
        <f t="shared" ca="1" si="8"/>
        <v>57145.22</v>
      </c>
      <c r="R481" s="18">
        <v>35370.922918398741</v>
      </c>
    </row>
    <row r="482" spans="1:18" ht="25" customHeight="1" x14ac:dyDescent="0.3">
      <c r="A482" s="7">
        <v>44832</v>
      </c>
      <c r="B482" s="3">
        <v>480</v>
      </c>
      <c r="C482" s="4">
        <v>56598.28</v>
      </c>
      <c r="D482" s="19">
        <f>LN(Table1[[#This Row],[BSE_SENSEX]]/C481)</f>
        <v>-8.9572107097108111E-3</v>
      </c>
      <c r="E482" s="25">
        <f t="shared" ca="1" si="8"/>
        <v>57107.519999999997</v>
      </c>
      <c r="R482" s="18">
        <v>35199.631101105268</v>
      </c>
    </row>
    <row r="483" spans="1:18" ht="25" customHeight="1" x14ac:dyDescent="0.3">
      <c r="A483" s="7">
        <v>44833</v>
      </c>
      <c r="B483" s="3">
        <v>481</v>
      </c>
      <c r="C483" s="4">
        <v>56409.96</v>
      </c>
      <c r="D483" s="19">
        <f>LN(Table1[[#This Row],[BSE_SENSEX]]/C482)</f>
        <v>-3.3328573973110303E-3</v>
      </c>
      <c r="E483" s="25">
        <f t="shared" ca="1" si="8"/>
        <v>56598.28</v>
      </c>
      <c r="R483" s="18">
        <v>34080.733328423375</v>
      </c>
    </row>
    <row r="484" spans="1:18" ht="25" customHeight="1" x14ac:dyDescent="0.3">
      <c r="A484" s="7">
        <v>44834</v>
      </c>
      <c r="B484" s="3">
        <v>482</v>
      </c>
      <c r="C484" s="4">
        <v>57426.92</v>
      </c>
      <c r="D484" s="19">
        <f>LN(Table1[[#This Row],[BSE_SENSEX]]/C483)</f>
        <v>1.7867444273833206E-2</v>
      </c>
      <c r="E484" s="25">
        <f t="shared" ca="1" si="8"/>
        <v>56409.96</v>
      </c>
      <c r="R484" s="18">
        <v>34092.527005857031</v>
      </c>
    </row>
    <row r="485" spans="1:18" ht="25" customHeight="1" x14ac:dyDescent="0.3">
      <c r="A485" s="7">
        <v>44837</v>
      </c>
      <c r="B485" s="3">
        <v>483</v>
      </c>
      <c r="C485" s="4">
        <v>56788.81</v>
      </c>
      <c r="D485" s="19">
        <f>LN(Table1[[#This Row],[BSE_SENSEX]]/C484)</f>
        <v>-1.1173883654918598E-2</v>
      </c>
      <c r="E485" s="25">
        <f t="shared" ca="1" si="8"/>
        <v>57426.92</v>
      </c>
      <c r="R485" s="18">
        <v>34099.968291668512</v>
      </c>
    </row>
    <row r="486" spans="1:18" ht="25" customHeight="1" x14ac:dyDescent="0.3">
      <c r="A486" s="7">
        <v>44838</v>
      </c>
      <c r="B486" s="3">
        <v>484</v>
      </c>
      <c r="C486" s="4">
        <v>58065.47</v>
      </c>
      <c r="D486" s="19">
        <f>LN(Table1[[#This Row],[BSE_SENSEX]]/C485)</f>
        <v>2.2231867765537542E-2</v>
      </c>
      <c r="E486" s="25">
        <f t="shared" ca="1" si="8"/>
        <v>56788.81</v>
      </c>
      <c r="R486" s="18">
        <v>34504.485218586386</v>
      </c>
    </row>
    <row r="487" spans="1:18" ht="25" customHeight="1" x14ac:dyDescent="0.3">
      <c r="A487" s="7">
        <v>44840</v>
      </c>
      <c r="B487" s="3">
        <v>485</v>
      </c>
      <c r="C487" s="4">
        <v>58222.1</v>
      </c>
      <c r="D487" s="19">
        <f>LN(Table1[[#This Row],[BSE_SENSEX]]/C486)</f>
        <v>2.6938407040250321E-3</v>
      </c>
      <c r="E487" s="25">
        <f t="shared" ca="1" si="8"/>
        <v>58065.47</v>
      </c>
      <c r="R487" s="18">
        <v>35180.722483806741</v>
      </c>
    </row>
    <row r="488" spans="1:18" ht="25" customHeight="1" x14ac:dyDescent="0.3">
      <c r="A488" s="7">
        <v>44841</v>
      </c>
      <c r="B488" s="3">
        <v>486</v>
      </c>
      <c r="C488" s="4">
        <v>58191.29</v>
      </c>
      <c r="D488" s="19">
        <f>LN(Table1[[#This Row],[BSE_SENSEX]]/C487)</f>
        <v>-5.2932056560434744E-4</v>
      </c>
      <c r="E488" s="25">
        <f t="shared" ca="1" si="8"/>
        <v>58222.1</v>
      </c>
      <c r="R488" s="18">
        <v>35211.41521677289</v>
      </c>
    </row>
    <row r="489" spans="1:18" ht="25" customHeight="1" x14ac:dyDescent="0.3">
      <c r="A489" s="7">
        <v>44844</v>
      </c>
      <c r="B489" s="3">
        <v>487</v>
      </c>
      <c r="C489" s="4">
        <v>57991.11</v>
      </c>
      <c r="D489" s="19">
        <f>LN(Table1[[#This Row],[BSE_SENSEX]]/C488)</f>
        <v>-3.4459642439688023E-3</v>
      </c>
      <c r="E489" s="25">
        <f t="shared" ca="1" si="8"/>
        <v>58191.29</v>
      </c>
      <c r="R489" s="18">
        <v>34940.477323315819</v>
      </c>
    </row>
    <row r="490" spans="1:18" ht="25" customHeight="1" x14ac:dyDescent="0.3">
      <c r="A490" s="7">
        <v>44845</v>
      </c>
      <c r="B490" s="3">
        <v>488</v>
      </c>
      <c r="C490" s="4">
        <v>57147.32</v>
      </c>
      <c r="D490" s="19">
        <f>LN(Table1[[#This Row],[BSE_SENSEX]]/C489)</f>
        <v>-1.4657227933382467E-2</v>
      </c>
      <c r="E490" s="25">
        <f t="shared" ca="1" si="8"/>
        <v>57991.11</v>
      </c>
      <c r="R490" s="18">
        <v>34509.448664654359</v>
      </c>
    </row>
    <row r="491" spans="1:18" ht="25" customHeight="1" x14ac:dyDescent="0.3">
      <c r="A491" s="7">
        <v>44846</v>
      </c>
      <c r="B491" s="3">
        <v>489</v>
      </c>
      <c r="C491" s="4">
        <v>57625.91</v>
      </c>
      <c r="D491" s="19">
        <f>LN(Table1[[#This Row],[BSE_SENSEX]]/C490)</f>
        <v>8.339797946151575E-3</v>
      </c>
      <c r="E491" s="25">
        <f t="shared" ca="1" si="8"/>
        <v>57147.32</v>
      </c>
      <c r="R491" s="18">
        <v>34925.300530788016</v>
      </c>
    </row>
    <row r="492" spans="1:18" ht="25" customHeight="1" x14ac:dyDescent="0.3">
      <c r="A492" s="7">
        <v>44847</v>
      </c>
      <c r="B492" s="3">
        <v>490</v>
      </c>
      <c r="C492" s="4">
        <v>57235.33</v>
      </c>
      <c r="D492" s="19">
        <f>LN(Table1[[#This Row],[BSE_SENSEX]]/C491)</f>
        <v>-6.8009278925517565E-3</v>
      </c>
      <c r="E492" s="25">
        <f t="shared" ca="1" si="8"/>
        <v>57625.91</v>
      </c>
      <c r="R492" s="18">
        <v>34359.148710222245</v>
      </c>
    </row>
    <row r="493" spans="1:18" ht="25" customHeight="1" x14ac:dyDescent="0.3">
      <c r="A493" s="7">
        <v>44848</v>
      </c>
      <c r="B493" s="3">
        <v>491</v>
      </c>
      <c r="C493" s="4">
        <v>57919.97</v>
      </c>
      <c r="D493" s="19">
        <f>LN(Table1[[#This Row],[BSE_SENSEX]]/C492)</f>
        <v>1.1890865064903354E-2</v>
      </c>
      <c r="E493" s="25">
        <f t="shared" ca="1" si="8"/>
        <v>57235.33</v>
      </c>
      <c r="R493" s="18">
        <v>33527.926649862522</v>
      </c>
    </row>
    <row r="494" spans="1:18" ht="25" customHeight="1" x14ac:dyDescent="0.3">
      <c r="A494" s="7">
        <v>44851</v>
      </c>
      <c r="B494" s="3">
        <v>492</v>
      </c>
      <c r="C494" s="4">
        <v>58410.98</v>
      </c>
      <c r="D494" s="19">
        <f>LN(Table1[[#This Row],[BSE_SENSEX]]/C493)</f>
        <v>8.4416557389255277E-3</v>
      </c>
      <c r="E494" s="25">
        <f t="shared" ca="1" si="8"/>
        <v>57919.97</v>
      </c>
      <c r="R494" s="18">
        <v>32848.151818456638</v>
      </c>
    </row>
    <row r="495" spans="1:18" ht="25" customHeight="1" x14ac:dyDescent="0.3">
      <c r="A495" s="7">
        <v>44852</v>
      </c>
      <c r="B495" s="3">
        <v>493</v>
      </c>
      <c r="C495" s="4">
        <v>58960.6</v>
      </c>
      <c r="D495" s="19">
        <f>LN(Table1[[#This Row],[BSE_SENSEX]]/C494)</f>
        <v>9.3655383596243091E-3</v>
      </c>
      <c r="E495" s="25">
        <f t="shared" ca="1" si="8"/>
        <v>58410.98</v>
      </c>
      <c r="R495" s="18">
        <v>32287.383443068458</v>
      </c>
    </row>
    <row r="496" spans="1:18" ht="25" customHeight="1" x14ac:dyDescent="0.3">
      <c r="A496" s="7">
        <v>44853</v>
      </c>
      <c r="B496" s="3">
        <v>494</v>
      </c>
      <c r="C496" s="4">
        <v>59107.19</v>
      </c>
      <c r="D496" s="19">
        <f>LN(Table1[[#This Row],[BSE_SENSEX]]/C495)</f>
        <v>2.4831509986474134E-3</v>
      </c>
      <c r="E496" s="25">
        <f t="shared" ca="1" si="8"/>
        <v>58960.6</v>
      </c>
      <c r="R496" s="18">
        <v>32445.06655972133</v>
      </c>
    </row>
    <row r="497" spans="1:18" ht="25" customHeight="1" x14ac:dyDescent="0.3">
      <c r="A497" s="7">
        <v>44854</v>
      </c>
      <c r="B497" s="3">
        <v>495</v>
      </c>
      <c r="C497" s="4">
        <v>59202.9</v>
      </c>
      <c r="D497" s="19">
        <f>LN(Table1[[#This Row],[BSE_SENSEX]]/C496)</f>
        <v>1.6179519579247791E-3</v>
      </c>
      <c r="E497" s="25">
        <f t="shared" ca="1" si="8"/>
        <v>59107.19</v>
      </c>
      <c r="R497" s="18">
        <v>31619.320986762137</v>
      </c>
    </row>
    <row r="498" spans="1:18" ht="25" customHeight="1" x14ac:dyDescent="0.3">
      <c r="A498" s="7">
        <v>44855</v>
      </c>
      <c r="B498" s="3">
        <v>496</v>
      </c>
      <c r="C498" s="4">
        <v>59307.15</v>
      </c>
      <c r="D498" s="19">
        <f>LN(Table1[[#This Row],[BSE_SENSEX]]/C497)</f>
        <v>1.7593449144670183E-3</v>
      </c>
      <c r="E498" s="25">
        <f t="shared" ca="1" si="8"/>
        <v>59202.9</v>
      </c>
      <c r="R498" s="18">
        <v>31902.503256778626</v>
      </c>
    </row>
    <row r="499" spans="1:18" ht="25" customHeight="1" x14ac:dyDescent="0.3">
      <c r="A499" s="7">
        <v>44858</v>
      </c>
      <c r="B499" s="3">
        <v>497</v>
      </c>
      <c r="C499" s="4">
        <v>59831.66</v>
      </c>
      <c r="D499" s="19">
        <f>LN(Table1[[#This Row],[BSE_SENSEX]]/C498)</f>
        <v>8.8050802042209456E-3</v>
      </c>
      <c r="E499" s="25">
        <f t="shared" ca="1" si="8"/>
        <v>59307.15</v>
      </c>
      <c r="R499" s="18">
        <v>30803.153753223272</v>
      </c>
    </row>
    <row r="500" spans="1:18" ht="25" customHeight="1" x14ac:dyDescent="0.3">
      <c r="A500" s="7">
        <v>44859</v>
      </c>
      <c r="B500" s="3">
        <v>498</v>
      </c>
      <c r="C500" s="4">
        <v>59543.96</v>
      </c>
      <c r="D500" s="19">
        <f>LN(Table1[[#This Row],[BSE_SENSEX]]/C499)</f>
        <v>-4.8200890100868147E-3</v>
      </c>
      <c r="E500" s="25">
        <f t="shared" ca="1" si="8"/>
        <v>59831.66</v>
      </c>
      <c r="R500" s="18">
        <v>30878.59044727033</v>
      </c>
    </row>
    <row r="501" spans="1:18" ht="25" customHeight="1" x14ac:dyDescent="0.3">
      <c r="A501" s="7">
        <v>44861</v>
      </c>
      <c r="B501" s="3">
        <v>499</v>
      </c>
      <c r="C501" s="4">
        <v>59756.84</v>
      </c>
      <c r="D501" s="19">
        <f>LN(Table1[[#This Row],[BSE_SENSEX]]/C500)</f>
        <v>3.5687979618284392E-3</v>
      </c>
      <c r="E501" s="25">
        <f t="shared" ca="1" si="8"/>
        <v>59543.96</v>
      </c>
      <c r="R501" s="18">
        <v>30093.88016761134</v>
      </c>
    </row>
    <row r="502" spans="1:18" ht="25" customHeight="1" x14ac:dyDescent="0.3">
      <c r="A502" s="7">
        <v>44862</v>
      </c>
      <c r="B502" s="3">
        <v>500</v>
      </c>
      <c r="C502" s="4">
        <v>59959.85</v>
      </c>
      <c r="D502" s="19">
        <f>LN(Table1[[#This Row],[BSE_SENSEX]]/C501)</f>
        <v>3.3915103164117466E-3</v>
      </c>
      <c r="E502" s="25">
        <f t="shared" ca="1" si="8"/>
        <v>59756.84</v>
      </c>
      <c r="R502" s="18">
        <v>30411.733087224056</v>
      </c>
    </row>
    <row r="503" spans="1:18" ht="25" customHeight="1" x14ac:dyDescent="0.3">
      <c r="A503" s="7">
        <v>44865</v>
      </c>
      <c r="B503" s="3">
        <v>501</v>
      </c>
      <c r="C503" s="4">
        <v>60746.59</v>
      </c>
      <c r="D503" s="19">
        <f>LN(Table1[[#This Row],[BSE_SENSEX]]/C502)</f>
        <v>1.3035777394483599E-2</v>
      </c>
      <c r="E503" s="25">
        <f t="shared" ca="1" si="8"/>
        <v>59959.85</v>
      </c>
      <c r="R503" s="18">
        <v>30086.955318424913</v>
      </c>
    </row>
    <row r="504" spans="1:18" ht="25" customHeight="1" x14ac:dyDescent="0.3">
      <c r="A504" s="7">
        <v>44866</v>
      </c>
      <c r="B504" s="3">
        <v>502</v>
      </c>
      <c r="C504" s="4">
        <v>61121.35</v>
      </c>
      <c r="D504" s="19">
        <f>LN(Table1[[#This Row],[BSE_SENSEX]]/C503)</f>
        <v>6.1502833526977429E-3</v>
      </c>
      <c r="E504" s="25">
        <f t="shared" ca="1" si="8"/>
        <v>60746.59</v>
      </c>
      <c r="R504" s="18">
        <v>31057.909349527032</v>
      </c>
    </row>
    <row r="505" spans="1:18" ht="25" customHeight="1" x14ac:dyDescent="0.3">
      <c r="A505" s="7">
        <v>44867</v>
      </c>
      <c r="B505" s="3">
        <v>503</v>
      </c>
      <c r="C505" s="4">
        <v>60906.09</v>
      </c>
      <c r="D505" s="19">
        <f>LN(Table1[[#This Row],[BSE_SENSEX]]/C504)</f>
        <v>-3.5280625944859555E-3</v>
      </c>
      <c r="E505" s="25">
        <f t="shared" ca="1" si="8"/>
        <v>61121.35</v>
      </c>
      <c r="G505" s="15">
        <f ca="1">AVERAGE(E505:E908)</f>
        <v>302.04811881188118</v>
      </c>
      <c r="R505" s="18">
        <v>31827.209585230918</v>
      </c>
    </row>
    <row r="506" spans="1:18" ht="25" customHeight="1" x14ac:dyDescent="0.3">
      <c r="A506" s="7"/>
      <c r="B506" s="6">
        <v>504</v>
      </c>
      <c r="C506" s="5"/>
      <c r="D506" s="19"/>
      <c r="E506" s="25">
        <f t="shared" ca="1" si="8"/>
        <v>60906.09</v>
      </c>
      <c r="G506" s="13">
        <f ca="1">_xlfn.STDEV.S(E505:E908)</f>
        <v>4287.5875632103944</v>
      </c>
      <c r="R506" s="18">
        <v>32076.120662096513</v>
      </c>
    </row>
    <row r="507" spans="1:18" ht="25" customHeight="1" x14ac:dyDescent="0.3">
      <c r="A507" s="7"/>
      <c r="B507" s="6">
        <v>505</v>
      </c>
      <c r="C507" s="5"/>
      <c r="D507" s="19"/>
      <c r="E507" s="25">
        <f t="shared" ca="1" si="8"/>
        <v>0</v>
      </c>
      <c r="G507" s="13">
        <f ca="1">1-_xlfn.NORM.DIST(61900,G505,G506,TRUE)</f>
        <v>0</v>
      </c>
      <c r="H507" s="13" t="s">
        <v>17</v>
      </c>
      <c r="R507" s="18">
        <v>31987.209825590329</v>
      </c>
    </row>
    <row r="508" spans="1:18" ht="25" customHeight="1" x14ac:dyDescent="0.3">
      <c r="A508" s="7"/>
      <c r="B508" s="6">
        <v>506</v>
      </c>
      <c r="C508" s="5"/>
      <c r="D508" s="19"/>
      <c r="E508" s="25">
        <f t="shared" ca="1" si="8"/>
        <v>0</v>
      </c>
      <c r="R508" s="18">
        <v>32776.003485548761</v>
      </c>
    </row>
    <row r="509" spans="1:18" ht="25" customHeight="1" x14ac:dyDescent="0.3">
      <c r="A509" s="7"/>
      <c r="B509" s="6">
        <v>507</v>
      </c>
      <c r="C509" s="5"/>
      <c r="D509" s="19"/>
      <c r="E509" s="25">
        <f t="shared" ca="1" si="8"/>
        <v>0</v>
      </c>
      <c r="R509" s="18">
        <v>33503.104520066714</v>
      </c>
    </row>
    <row r="510" spans="1:18" ht="25" customHeight="1" x14ac:dyDescent="0.3">
      <c r="A510" s="7"/>
      <c r="B510" s="6">
        <v>508</v>
      </c>
      <c r="C510" s="5"/>
      <c r="D510" s="19"/>
      <c r="E510" s="25">
        <f t="shared" ca="1" si="8"/>
        <v>0</v>
      </c>
      <c r="R510" s="18">
        <v>33435.44407933503</v>
      </c>
    </row>
    <row r="511" spans="1:18" ht="25" customHeight="1" x14ac:dyDescent="0.3">
      <c r="A511" s="7"/>
      <c r="B511" s="6">
        <v>509</v>
      </c>
      <c r="C511" s="5"/>
      <c r="D511" s="19"/>
      <c r="E511" s="25">
        <f t="shared" ca="1" si="8"/>
        <v>0</v>
      </c>
      <c r="R511" s="18">
        <v>33772.295047002131</v>
      </c>
    </row>
    <row r="512" spans="1:18" ht="25" customHeight="1" x14ac:dyDescent="0.3">
      <c r="A512" s="7"/>
      <c r="B512" s="6">
        <v>510</v>
      </c>
      <c r="C512" s="5"/>
      <c r="D512" s="19"/>
      <c r="E512" s="25">
        <f t="shared" ca="1" si="8"/>
        <v>0</v>
      </c>
      <c r="R512" s="18">
        <v>34048.72018188698</v>
      </c>
    </row>
    <row r="513" spans="1:18" ht="25" customHeight="1" x14ac:dyDescent="0.3">
      <c r="A513" s="7"/>
      <c r="B513" s="6">
        <v>511</v>
      </c>
      <c r="C513" s="5"/>
      <c r="D513" s="19"/>
      <c r="E513" s="25">
        <f t="shared" ca="1" si="8"/>
        <v>0</v>
      </c>
      <c r="R513" s="18">
        <v>34362.202529166658</v>
      </c>
    </row>
    <row r="514" spans="1:18" ht="25" customHeight="1" x14ac:dyDescent="0.3">
      <c r="A514" s="7"/>
      <c r="B514" s="6">
        <v>512</v>
      </c>
      <c r="C514" s="5"/>
      <c r="D514" s="19"/>
      <c r="E514" s="25">
        <f t="shared" ca="1" si="8"/>
        <v>0</v>
      </c>
      <c r="R514" s="18">
        <v>35115.062811083051</v>
      </c>
    </row>
    <row r="515" spans="1:18" ht="25" customHeight="1" x14ac:dyDescent="0.3">
      <c r="A515" s="7"/>
      <c r="B515" s="6">
        <v>513</v>
      </c>
      <c r="C515" s="5"/>
      <c r="D515" s="19"/>
      <c r="E515" s="25">
        <f t="shared" ca="1" si="8"/>
        <v>0</v>
      </c>
      <c r="R515" s="18">
        <v>35718.01079223556</v>
      </c>
    </row>
    <row r="516" spans="1:18" ht="25" customHeight="1" x14ac:dyDescent="0.3">
      <c r="A516" s="7"/>
      <c r="B516" s="6">
        <v>514</v>
      </c>
      <c r="C516" s="5"/>
      <c r="D516" s="19"/>
      <c r="E516" s="25">
        <f t="shared" ref="E516:E579" ca="1" si="9">C515+C515*M514+M515*NORMSINV(RAND())*C515</f>
        <v>0</v>
      </c>
      <c r="R516" s="18">
        <v>35902.964021756881</v>
      </c>
    </row>
    <row r="517" spans="1:18" ht="25" customHeight="1" x14ac:dyDescent="0.3">
      <c r="A517" s="7"/>
      <c r="B517" s="6">
        <v>515</v>
      </c>
      <c r="C517" s="5"/>
      <c r="D517" s="19"/>
      <c r="E517" s="25">
        <f t="shared" ca="1" si="9"/>
        <v>0</v>
      </c>
      <c r="R517" s="18">
        <v>35983.350769721961</v>
      </c>
    </row>
    <row r="518" spans="1:18" ht="25" customHeight="1" x14ac:dyDescent="0.3">
      <c r="A518" s="7"/>
      <c r="B518" s="6">
        <v>516</v>
      </c>
      <c r="C518" s="5"/>
      <c r="D518" s="19"/>
      <c r="E518" s="25">
        <f t="shared" ca="1" si="9"/>
        <v>0</v>
      </c>
      <c r="R518" s="18">
        <v>37039.985342566484</v>
      </c>
    </row>
    <row r="519" spans="1:18" ht="25" customHeight="1" x14ac:dyDescent="0.3">
      <c r="A519" s="7"/>
      <c r="B519" s="6">
        <v>517</v>
      </c>
      <c r="C519" s="5"/>
      <c r="D519" s="19"/>
      <c r="E519" s="25">
        <f t="shared" ca="1" si="9"/>
        <v>0</v>
      </c>
      <c r="R519" s="18">
        <v>36981.123188007572</v>
      </c>
    </row>
    <row r="520" spans="1:18" ht="25" customHeight="1" x14ac:dyDescent="0.3">
      <c r="A520" s="7"/>
      <c r="B520" s="6">
        <v>518</v>
      </c>
      <c r="C520" s="5"/>
      <c r="D520" s="19"/>
      <c r="E520" s="25">
        <f t="shared" ca="1" si="9"/>
        <v>0</v>
      </c>
      <c r="R520" s="18">
        <v>37255.708283562446</v>
      </c>
    </row>
    <row r="521" spans="1:18" ht="25" customHeight="1" x14ac:dyDescent="0.3">
      <c r="A521" s="7"/>
      <c r="B521" s="6">
        <v>519</v>
      </c>
      <c r="C521" s="5"/>
      <c r="D521" s="19"/>
      <c r="E521" s="25">
        <f t="shared" ca="1" si="9"/>
        <v>0</v>
      </c>
      <c r="R521" s="18">
        <v>37111.7110868034</v>
      </c>
    </row>
    <row r="522" spans="1:18" ht="25" customHeight="1" x14ac:dyDescent="0.3">
      <c r="A522" s="7"/>
      <c r="B522" s="6">
        <v>520</v>
      </c>
      <c r="C522" s="5"/>
      <c r="D522" s="19"/>
      <c r="E522" s="25">
        <f t="shared" ca="1" si="9"/>
        <v>0</v>
      </c>
      <c r="R522" s="18">
        <v>37162.844333886853</v>
      </c>
    </row>
    <row r="523" spans="1:18" ht="25" customHeight="1" x14ac:dyDescent="0.3">
      <c r="A523" s="7"/>
      <c r="B523" s="6">
        <v>521</v>
      </c>
      <c r="C523" s="5"/>
      <c r="D523" s="19"/>
      <c r="E523" s="25">
        <f t="shared" ca="1" si="9"/>
        <v>0</v>
      </c>
      <c r="R523" s="18">
        <v>37890.854913397707</v>
      </c>
    </row>
    <row r="524" spans="1:18" ht="25" customHeight="1" x14ac:dyDescent="0.3">
      <c r="A524" s="7"/>
      <c r="B524" s="6">
        <v>522</v>
      </c>
      <c r="C524" s="5"/>
      <c r="D524" s="19"/>
      <c r="E524" s="25">
        <f t="shared" ca="1" si="9"/>
        <v>0</v>
      </c>
      <c r="R524" s="18">
        <v>38264.197861304041</v>
      </c>
    </row>
    <row r="525" spans="1:18" ht="25" customHeight="1" x14ac:dyDescent="0.3">
      <c r="A525" s="7"/>
      <c r="B525" s="6">
        <v>523</v>
      </c>
      <c r="C525" s="5"/>
      <c r="D525" s="19"/>
      <c r="E525" s="25">
        <f t="shared" ca="1" si="9"/>
        <v>0</v>
      </c>
      <c r="R525" s="18">
        <v>38635.783110553457</v>
      </c>
    </row>
    <row r="526" spans="1:18" ht="25" customHeight="1" x14ac:dyDescent="0.3">
      <c r="A526" s="7"/>
      <c r="B526" s="6">
        <v>524</v>
      </c>
      <c r="C526" s="5"/>
      <c r="D526" s="19"/>
      <c r="E526" s="25">
        <f t="shared" ca="1" si="9"/>
        <v>0</v>
      </c>
      <c r="R526" s="18">
        <v>39525.959367262898</v>
      </c>
    </row>
    <row r="527" spans="1:18" ht="25" customHeight="1" x14ac:dyDescent="0.3">
      <c r="A527" s="7"/>
      <c r="B527" s="6">
        <v>525</v>
      </c>
      <c r="C527" s="5"/>
      <c r="D527" s="19"/>
      <c r="E527" s="25">
        <f t="shared" ca="1" si="9"/>
        <v>0</v>
      </c>
      <c r="R527" s="18">
        <v>39539.285954521045</v>
      </c>
    </row>
    <row r="528" spans="1:18" ht="25" customHeight="1" x14ac:dyDescent="0.3">
      <c r="A528" s="7"/>
      <c r="B528" s="6">
        <v>526</v>
      </c>
      <c r="C528" s="5"/>
      <c r="D528" s="19"/>
      <c r="E528" s="25">
        <f t="shared" ca="1" si="9"/>
        <v>0</v>
      </c>
      <c r="R528" s="18">
        <v>39475.982934792934</v>
      </c>
    </row>
    <row r="529" spans="1:18" ht="25" customHeight="1" x14ac:dyDescent="0.3">
      <c r="A529" s="7"/>
      <c r="B529" s="6">
        <v>527</v>
      </c>
      <c r="C529" s="5"/>
      <c r="D529" s="19"/>
      <c r="E529" s="25">
        <f t="shared" ca="1" si="9"/>
        <v>0</v>
      </c>
      <c r="R529" s="18">
        <v>40006.743745460124</v>
      </c>
    </row>
    <row r="530" spans="1:18" ht="25" customHeight="1" x14ac:dyDescent="0.3">
      <c r="A530" s="7"/>
      <c r="B530" s="6">
        <v>528</v>
      </c>
      <c r="C530" s="5"/>
      <c r="D530" s="19"/>
      <c r="E530" s="25">
        <f t="shared" ca="1" si="9"/>
        <v>0</v>
      </c>
      <c r="R530" s="18">
        <v>39764.527257361107</v>
      </c>
    </row>
    <row r="531" spans="1:18" ht="25" customHeight="1" x14ac:dyDescent="0.3">
      <c r="A531" s="7"/>
      <c r="B531" s="6">
        <v>529</v>
      </c>
      <c r="C531" s="5"/>
      <c r="D531" s="19"/>
      <c r="E531" s="25">
        <f t="shared" ca="1" si="9"/>
        <v>0</v>
      </c>
      <c r="R531" s="18">
        <v>39959.381437682263</v>
      </c>
    </row>
    <row r="532" spans="1:18" ht="25" customHeight="1" x14ac:dyDescent="0.3">
      <c r="A532" s="7"/>
      <c r="B532" s="6">
        <v>530</v>
      </c>
      <c r="C532" s="5"/>
      <c r="D532" s="19"/>
      <c r="E532" s="25">
        <f t="shared" ca="1" si="9"/>
        <v>0</v>
      </c>
      <c r="R532" s="18">
        <v>40156.512057122716</v>
      </c>
    </row>
    <row r="533" spans="1:18" ht="25" customHeight="1" x14ac:dyDescent="0.3">
      <c r="A533" s="7"/>
      <c r="B533" s="6">
        <v>531</v>
      </c>
      <c r="C533" s="5"/>
      <c r="D533" s="19"/>
      <c r="E533" s="25">
        <f t="shared" ca="1" si="9"/>
        <v>0</v>
      </c>
      <c r="R533" s="18">
        <v>40654.725662865079</v>
      </c>
    </row>
    <row r="534" spans="1:18" ht="25" customHeight="1" x14ac:dyDescent="0.3">
      <c r="A534" s="7"/>
      <c r="B534" s="6">
        <v>532</v>
      </c>
      <c r="C534" s="5"/>
      <c r="D534" s="19"/>
      <c r="E534" s="25">
        <f t="shared" ca="1" si="9"/>
        <v>0</v>
      </c>
      <c r="R534" s="18">
        <v>40874.034976363211</v>
      </c>
    </row>
    <row r="535" spans="1:18" ht="25" customHeight="1" x14ac:dyDescent="0.3">
      <c r="A535" s="7"/>
      <c r="B535" s="6">
        <v>533</v>
      </c>
      <c r="C535" s="5"/>
      <c r="D535" s="19"/>
      <c r="E535" s="25">
        <f t="shared" ca="1" si="9"/>
        <v>0</v>
      </c>
      <c r="R535" s="18">
        <v>41191.904325443946</v>
      </c>
    </row>
    <row r="536" spans="1:18" ht="25" customHeight="1" x14ac:dyDescent="0.3">
      <c r="A536" s="7"/>
      <c r="B536" s="6">
        <v>534</v>
      </c>
      <c r="C536" s="5"/>
      <c r="D536" s="19"/>
      <c r="E536" s="25">
        <f t="shared" ca="1" si="9"/>
        <v>0</v>
      </c>
      <c r="R536" s="18">
        <v>41536.743672472228</v>
      </c>
    </row>
    <row r="537" spans="1:18" ht="25" customHeight="1" x14ac:dyDescent="0.3">
      <c r="A537" s="7"/>
      <c r="B537" s="6">
        <v>535</v>
      </c>
      <c r="C537" s="5"/>
      <c r="D537" s="19"/>
      <c r="E537" s="25">
        <f t="shared" ca="1" si="9"/>
        <v>0</v>
      </c>
      <c r="R537" s="18">
        <v>41549.116663605986</v>
      </c>
    </row>
    <row r="538" spans="1:18" ht="25" customHeight="1" x14ac:dyDescent="0.3">
      <c r="A538" s="7"/>
      <c r="B538" s="6">
        <v>536</v>
      </c>
      <c r="C538" s="5"/>
      <c r="D538" s="19"/>
      <c r="E538" s="25">
        <f t="shared" ca="1" si="9"/>
        <v>0</v>
      </c>
      <c r="R538" s="18">
        <v>42154.055431353911</v>
      </c>
    </row>
    <row r="539" spans="1:18" ht="25" customHeight="1" x14ac:dyDescent="0.3">
      <c r="A539" s="7"/>
      <c r="B539" s="6">
        <v>537</v>
      </c>
      <c r="C539" s="5"/>
      <c r="D539" s="19"/>
      <c r="E539" s="25">
        <f t="shared" ca="1" si="9"/>
        <v>0</v>
      </c>
      <c r="R539" s="18">
        <v>42802.218173851696</v>
      </c>
    </row>
    <row r="540" spans="1:18" ht="25" customHeight="1" x14ac:dyDescent="0.3">
      <c r="A540" s="7"/>
      <c r="B540" s="6">
        <v>538</v>
      </c>
      <c r="C540" s="5"/>
      <c r="D540" s="19"/>
      <c r="E540" s="25">
        <f t="shared" ca="1" si="9"/>
        <v>0</v>
      </c>
      <c r="R540" s="18">
        <v>43040.387199113175</v>
      </c>
    </row>
    <row r="541" spans="1:18" ht="25" customHeight="1" x14ac:dyDescent="0.3">
      <c r="A541" s="7"/>
      <c r="B541" s="6">
        <v>539</v>
      </c>
      <c r="C541" s="5"/>
      <c r="D541" s="19"/>
      <c r="E541" s="25">
        <f t="shared" ca="1" si="9"/>
        <v>0</v>
      </c>
      <c r="R541" s="18">
        <v>43710.982910966544</v>
      </c>
    </row>
    <row r="542" spans="1:18" ht="25" customHeight="1" x14ac:dyDescent="0.3">
      <c r="A542" s="7"/>
      <c r="B542" s="6">
        <v>540</v>
      </c>
      <c r="C542" s="5"/>
      <c r="D542" s="19"/>
      <c r="E542" s="25">
        <f t="shared" ca="1" si="9"/>
        <v>0</v>
      </c>
      <c r="R542" s="18">
        <v>44007.249572914574</v>
      </c>
    </row>
    <row r="543" spans="1:18" ht="25" customHeight="1" x14ac:dyDescent="0.3">
      <c r="A543" s="7"/>
      <c r="B543" s="6">
        <v>541</v>
      </c>
      <c r="C543" s="5"/>
      <c r="D543" s="19"/>
      <c r="E543" s="25">
        <f t="shared" ca="1" si="9"/>
        <v>0</v>
      </c>
      <c r="R543" s="18">
        <v>43443.855123411638</v>
      </c>
    </row>
    <row r="544" spans="1:18" ht="25" customHeight="1" x14ac:dyDescent="0.3">
      <c r="A544" s="7"/>
      <c r="B544" s="6">
        <v>542</v>
      </c>
      <c r="C544" s="5"/>
      <c r="D544" s="19"/>
      <c r="E544" s="25">
        <f t="shared" ca="1" si="9"/>
        <v>0</v>
      </c>
      <c r="R544" s="18">
        <v>44201.697737863156</v>
      </c>
    </row>
    <row r="545" spans="1:18" ht="25" customHeight="1" x14ac:dyDescent="0.3">
      <c r="A545" s="7"/>
      <c r="B545" s="6">
        <v>543</v>
      </c>
      <c r="C545" s="5"/>
      <c r="D545" s="19"/>
      <c r="E545" s="25">
        <f t="shared" ca="1" si="9"/>
        <v>0</v>
      </c>
      <c r="R545" s="18">
        <v>44624.971178727887</v>
      </c>
    </row>
    <row r="546" spans="1:18" ht="25" customHeight="1" x14ac:dyDescent="0.3">
      <c r="A546" s="7"/>
      <c r="B546" s="6">
        <v>544</v>
      </c>
      <c r="C546" s="5"/>
      <c r="D546" s="19"/>
      <c r="E546" s="25">
        <f t="shared" ca="1" si="9"/>
        <v>0</v>
      </c>
      <c r="R546" s="18">
        <v>44327.956471534781</v>
      </c>
    </row>
    <row r="547" spans="1:18" ht="25" customHeight="1" x14ac:dyDescent="0.3">
      <c r="A547" s="7"/>
      <c r="B547" s="6">
        <v>545</v>
      </c>
      <c r="C547" s="5"/>
      <c r="D547" s="19"/>
      <c r="E547" s="25">
        <f t="shared" ca="1" si="9"/>
        <v>0</v>
      </c>
      <c r="R547" s="18">
        <v>44352.97713343762</v>
      </c>
    </row>
    <row r="548" spans="1:18" ht="25" customHeight="1" x14ac:dyDescent="0.3">
      <c r="A548" s="7"/>
      <c r="B548" s="6">
        <v>546</v>
      </c>
      <c r="C548" s="5"/>
      <c r="D548" s="19"/>
      <c r="E548" s="25">
        <f t="shared" ca="1" si="9"/>
        <v>0</v>
      </c>
      <c r="R548" s="18">
        <v>44324.325946467332</v>
      </c>
    </row>
    <row r="549" spans="1:18" ht="25" customHeight="1" x14ac:dyDescent="0.3">
      <c r="A549" s="7"/>
      <c r="B549" s="6">
        <v>547</v>
      </c>
      <c r="C549" s="5"/>
      <c r="D549" s="19"/>
      <c r="E549" s="25">
        <f t="shared" ca="1" si="9"/>
        <v>0</v>
      </c>
      <c r="R549" s="18">
        <v>43597.632341660428</v>
      </c>
    </row>
    <row r="550" spans="1:18" ht="25" customHeight="1" x14ac:dyDescent="0.3">
      <c r="A550" s="7"/>
      <c r="B550" s="6">
        <v>548</v>
      </c>
      <c r="C550" s="5"/>
      <c r="D550" s="19"/>
      <c r="E550" s="25">
        <f t="shared" ca="1" si="9"/>
        <v>0</v>
      </c>
      <c r="R550" s="18">
        <v>44094.766791706337</v>
      </c>
    </row>
    <row r="551" spans="1:18" ht="25" customHeight="1" x14ac:dyDescent="0.3">
      <c r="A551" s="7"/>
      <c r="B551" s="6">
        <v>549</v>
      </c>
      <c r="C551" s="5"/>
      <c r="D551" s="19"/>
      <c r="E551" s="25">
        <f t="shared" ca="1" si="9"/>
        <v>0</v>
      </c>
      <c r="R551" s="18">
        <v>43730.983650535039</v>
      </c>
    </row>
    <row r="552" spans="1:18" ht="25" customHeight="1" x14ac:dyDescent="0.3">
      <c r="A552" s="7"/>
      <c r="B552" s="11">
        <v>550</v>
      </c>
      <c r="C552" s="12"/>
      <c r="D552" s="19"/>
      <c r="E552" s="25">
        <f t="shared" ca="1" si="9"/>
        <v>0</v>
      </c>
      <c r="R552" s="18">
        <v>44438.492932806308</v>
      </c>
    </row>
    <row r="553" spans="1:18" ht="25" customHeight="1" x14ac:dyDescent="0.3">
      <c r="A553" s="21"/>
      <c r="B553" s="6"/>
      <c r="C553" s="5"/>
      <c r="D553" s="22" t="e">
        <f>LN(Table1[[#This Row],[BSE_SENSEX]]/C552)</f>
        <v>#DIV/0!</v>
      </c>
      <c r="E553" s="25">
        <f t="shared" ca="1" si="9"/>
        <v>0</v>
      </c>
    </row>
    <row r="554" spans="1:18" ht="25" customHeight="1" x14ac:dyDescent="0.3">
      <c r="A554" s="21"/>
      <c r="B554" s="6"/>
      <c r="C554" s="5"/>
      <c r="D554" s="22" t="e">
        <f>LN(Table1[[#This Row],[BSE_SENSEX]]/C553)</f>
        <v>#DIV/0!</v>
      </c>
      <c r="E554" s="25">
        <f t="shared" ca="1" si="9"/>
        <v>0</v>
      </c>
    </row>
    <row r="555" spans="1:18" ht="25" customHeight="1" x14ac:dyDescent="0.3">
      <c r="A555" s="21"/>
      <c r="B555" s="6"/>
      <c r="C555" s="5"/>
      <c r="D555" s="22" t="e">
        <f>LN(Table1[[#This Row],[BSE_SENSEX]]/C554)</f>
        <v>#DIV/0!</v>
      </c>
      <c r="E555" s="25">
        <f t="shared" ca="1" si="9"/>
        <v>0</v>
      </c>
    </row>
    <row r="556" spans="1:18" ht="25" customHeight="1" x14ac:dyDescent="0.3">
      <c r="A556" s="21"/>
      <c r="B556" s="6"/>
      <c r="C556" s="5"/>
      <c r="D556" s="22" t="e">
        <f>LN(Table1[[#This Row],[BSE_SENSEX]]/C555)</f>
        <v>#DIV/0!</v>
      </c>
      <c r="E556" s="25">
        <f t="shared" ca="1" si="9"/>
        <v>0</v>
      </c>
    </row>
    <row r="557" spans="1:18" ht="25" customHeight="1" x14ac:dyDescent="0.3">
      <c r="A557" s="21"/>
      <c r="B557" s="6"/>
      <c r="C557" s="5"/>
      <c r="D557" s="22" t="e">
        <f>LN(Table1[[#This Row],[BSE_SENSEX]]/C556)</f>
        <v>#DIV/0!</v>
      </c>
      <c r="E557" s="25">
        <f t="shared" ca="1" si="9"/>
        <v>0</v>
      </c>
    </row>
    <row r="558" spans="1:18" ht="25" customHeight="1" x14ac:dyDescent="0.3">
      <c r="A558" s="21"/>
      <c r="B558" s="6"/>
      <c r="C558" s="5"/>
      <c r="D558" s="22" t="e">
        <f>LN(Table1[[#This Row],[BSE_SENSEX]]/C557)</f>
        <v>#DIV/0!</v>
      </c>
      <c r="E558" s="25">
        <f t="shared" ca="1" si="9"/>
        <v>0</v>
      </c>
    </row>
    <row r="559" spans="1:18" ht="25" customHeight="1" x14ac:dyDescent="0.3">
      <c r="A559" s="21"/>
      <c r="B559" s="6"/>
      <c r="C559" s="5"/>
      <c r="D559" s="22" t="e">
        <f>LN(Table1[[#This Row],[BSE_SENSEX]]/C558)</f>
        <v>#DIV/0!</v>
      </c>
      <c r="E559" s="25">
        <f t="shared" ca="1" si="9"/>
        <v>0</v>
      </c>
    </row>
    <row r="560" spans="1:18" ht="25" customHeight="1" x14ac:dyDescent="0.3">
      <c r="A560" s="21"/>
      <c r="B560" s="6"/>
      <c r="C560" s="5"/>
      <c r="D560" s="22" t="e">
        <f>LN(Table1[[#This Row],[BSE_SENSEX]]/C559)</f>
        <v>#DIV/0!</v>
      </c>
      <c r="E560" s="25">
        <f t="shared" ca="1" si="9"/>
        <v>0</v>
      </c>
    </row>
    <row r="561" spans="1:5" ht="25" customHeight="1" x14ac:dyDescent="0.3">
      <c r="A561" s="21"/>
      <c r="B561" s="6"/>
      <c r="C561" s="5"/>
      <c r="D561" s="22" t="e">
        <f>LN(Table1[[#This Row],[BSE_SENSEX]]/C560)</f>
        <v>#DIV/0!</v>
      </c>
      <c r="E561" s="25">
        <f t="shared" ca="1" si="9"/>
        <v>0</v>
      </c>
    </row>
    <row r="562" spans="1:5" ht="25" customHeight="1" x14ac:dyDescent="0.3">
      <c r="A562" s="21"/>
      <c r="B562" s="6"/>
      <c r="C562" s="5"/>
      <c r="D562" s="22" t="e">
        <f>LN(Table1[[#This Row],[BSE_SENSEX]]/C561)</f>
        <v>#DIV/0!</v>
      </c>
      <c r="E562" s="25">
        <f t="shared" ca="1" si="9"/>
        <v>0</v>
      </c>
    </row>
    <row r="563" spans="1:5" ht="25" customHeight="1" x14ac:dyDescent="0.3">
      <c r="A563" s="21"/>
      <c r="B563" s="6"/>
      <c r="C563" s="5"/>
      <c r="D563" s="22" t="e">
        <f>LN(Table1[[#This Row],[BSE_SENSEX]]/C562)</f>
        <v>#DIV/0!</v>
      </c>
      <c r="E563" s="25">
        <f t="shared" ca="1" si="9"/>
        <v>0</v>
      </c>
    </row>
    <row r="564" spans="1:5" ht="25" customHeight="1" x14ac:dyDescent="0.3">
      <c r="A564" s="21"/>
      <c r="B564" s="6"/>
      <c r="C564" s="5"/>
      <c r="D564" s="22" t="e">
        <f>LN(Table1[[#This Row],[BSE_SENSEX]]/C563)</f>
        <v>#DIV/0!</v>
      </c>
      <c r="E564" s="25">
        <f t="shared" ca="1" si="9"/>
        <v>0</v>
      </c>
    </row>
    <row r="565" spans="1:5" ht="25" customHeight="1" x14ac:dyDescent="0.3">
      <c r="A565" s="21"/>
      <c r="B565" s="6"/>
      <c r="C565" s="5"/>
      <c r="D565" s="22" t="e">
        <f>LN(Table1[[#This Row],[BSE_SENSEX]]/C564)</f>
        <v>#DIV/0!</v>
      </c>
      <c r="E565" s="25">
        <f t="shared" ca="1" si="9"/>
        <v>0</v>
      </c>
    </row>
    <row r="566" spans="1:5" ht="25" customHeight="1" x14ac:dyDescent="0.3">
      <c r="A566" s="21"/>
      <c r="B566" s="6"/>
      <c r="C566" s="5"/>
      <c r="D566" s="22" t="e">
        <f>LN(Table1[[#This Row],[BSE_SENSEX]]/C565)</f>
        <v>#DIV/0!</v>
      </c>
      <c r="E566" s="25">
        <f t="shared" ca="1" si="9"/>
        <v>0</v>
      </c>
    </row>
    <row r="567" spans="1:5" ht="25" customHeight="1" x14ac:dyDescent="0.3">
      <c r="A567" s="21"/>
      <c r="B567" s="6"/>
      <c r="C567" s="5"/>
      <c r="D567" s="22" t="e">
        <f>LN(Table1[[#This Row],[BSE_SENSEX]]/C566)</f>
        <v>#DIV/0!</v>
      </c>
      <c r="E567" s="25">
        <f t="shared" ca="1" si="9"/>
        <v>0</v>
      </c>
    </row>
    <row r="568" spans="1:5" ht="25" customHeight="1" x14ac:dyDescent="0.3">
      <c r="A568" s="21"/>
      <c r="B568" s="6"/>
      <c r="C568" s="5"/>
      <c r="D568" s="22" t="e">
        <f>LN(Table1[[#This Row],[BSE_SENSEX]]/C567)</f>
        <v>#DIV/0!</v>
      </c>
      <c r="E568" s="25">
        <f t="shared" ca="1" si="9"/>
        <v>0</v>
      </c>
    </row>
    <row r="569" spans="1:5" ht="25" customHeight="1" x14ac:dyDescent="0.3">
      <c r="A569" s="21"/>
      <c r="B569" s="6"/>
      <c r="C569" s="5"/>
      <c r="D569" s="22" t="e">
        <f>LN(Table1[[#This Row],[BSE_SENSEX]]/C568)</f>
        <v>#DIV/0!</v>
      </c>
      <c r="E569" s="25">
        <f t="shared" ca="1" si="9"/>
        <v>0</v>
      </c>
    </row>
    <row r="570" spans="1:5" ht="25" customHeight="1" x14ac:dyDescent="0.3">
      <c r="A570" s="21"/>
      <c r="B570" s="6"/>
      <c r="C570" s="5"/>
      <c r="D570" s="22" t="e">
        <f>LN(Table1[[#This Row],[BSE_SENSEX]]/C569)</f>
        <v>#DIV/0!</v>
      </c>
      <c r="E570" s="25">
        <f t="shared" ca="1" si="9"/>
        <v>0</v>
      </c>
    </row>
    <row r="571" spans="1:5" ht="25" customHeight="1" x14ac:dyDescent="0.3">
      <c r="A571" s="21"/>
      <c r="B571" s="6"/>
      <c r="C571" s="5"/>
      <c r="D571" s="22" t="e">
        <f>LN(Table1[[#This Row],[BSE_SENSEX]]/C570)</f>
        <v>#DIV/0!</v>
      </c>
      <c r="E571" s="25">
        <f t="shared" ca="1" si="9"/>
        <v>0</v>
      </c>
    </row>
    <row r="572" spans="1:5" ht="25" customHeight="1" x14ac:dyDescent="0.3">
      <c r="A572" s="21"/>
      <c r="B572" s="6"/>
      <c r="C572" s="5"/>
      <c r="D572" s="22" t="e">
        <f>LN(Table1[[#This Row],[BSE_SENSEX]]/C571)</f>
        <v>#DIV/0!</v>
      </c>
      <c r="E572" s="25">
        <f t="shared" ca="1" si="9"/>
        <v>0</v>
      </c>
    </row>
    <row r="573" spans="1:5" ht="25" customHeight="1" x14ac:dyDescent="0.3">
      <c r="A573" s="21"/>
      <c r="B573" s="6"/>
      <c r="C573" s="5"/>
      <c r="D573" s="22" t="e">
        <f>LN(Table1[[#This Row],[BSE_SENSEX]]/C572)</f>
        <v>#DIV/0!</v>
      </c>
      <c r="E573" s="25">
        <f t="shared" ca="1" si="9"/>
        <v>0</v>
      </c>
    </row>
    <row r="574" spans="1:5" ht="25" customHeight="1" x14ac:dyDescent="0.3">
      <c r="A574" s="21"/>
      <c r="B574" s="6"/>
      <c r="C574" s="5"/>
      <c r="D574" s="22" t="e">
        <f>LN(Table1[[#This Row],[BSE_SENSEX]]/C573)</f>
        <v>#DIV/0!</v>
      </c>
      <c r="E574" s="25">
        <f t="shared" ca="1" si="9"/>
        <v>0</v>
      </c>
    </row>
    <row r="575" spans="1:5" ht="25" customHeight="1" x14ac:dyDescent="0.3">
      <c r="A575" s="21"/>
      <c r="B575" s="6"/>
      <c r="C575" s="5"/>
      <c r="D575" s="22" t="e">
        <f>LN(Table1[[#This Row],[BSE_SENSEX]]/C574)</f>
        <v>#DIV/0!</v>
      </c>
      <c r="E575" s="25">
        <f t="shared" ca="1" si="9"/>
        <v>0</v>
      </c>
    </row>
    <row r="576" spans="1:5" ht="25" customHeight="1" x14ac:dyDescent="0.3">
      <c r="A576" s="21"/>
      <c r="B576" s="6"/>
      <c r="C576" s="5"/>
      <c r="D576" s="22" t="e">
        <f>LN(Table1[[#This Row],[BSE_SENSEX]]/C575)</f>
        <v>#DIV/0!</v>
      </c>
      <c r="E576" s="25">
        <f t="shared" ca="1" si="9"/>
        <v>0</v>
      </c>
    </row>
    <row r="577" spans="1:5" ht="25" customHeight="1" x14ac:dyDescent="0.3">
      <c r="A577" s="21"/>
      <c r="B577" s="6"/>
      <c r="C577" s="5"/>
      <c r="D577" s="22" t="e">
        <f>LN(Table1[[#This Row],[BSE_SENSEX]]/C576)</f>
        <v>#DIV/0!</v>
      </c>
      <c r="E577" s="25">
        <f t="shared" ca="1" si="9"/>
        <v>0</v>
      </c>
    </row>
    <row r="578" spans="1:5" ht="25" customHeight="1" x14ac:dyDescent="0.3">
      <c r="A578" s="21"/>
      <c r="B578" s="6"/>
      <c r="C578" s="5"/>
      <c r="D578" s="22" t="e">
        <f>LN(Table1[[#This Row],[BSE_SENSEX]]/C577)</f>
        <v>#DIV/0!</v>
      </c>
      <c r="E578" s="25">
        <f t="shared" ca="1" si="9"/>
        <v>0</v>
      </c>
    </row>
    <row r="579" spans="1:5" ht="25" customHeight="1" x14ac:dyDescent="0.3">
      <c r="A579" s="21"/>
      <c r="B579" s="6"/>
      <c r="C579" s="5"/>
      <c r="D579" s="22" t="e">
        <f>LN(Table1[[#This Row],[BSE_SENSEX]]/C578)</f>
        <v>#DIV/0!</v>
      </c>
      <c r="E579" s="25">
        <f t="shared" ca="1" si="9"/>
        <v>0</v>
      </c>
    </row>
    <row r="580" spans="1:5" ht="25" customHeight="1" x14ac:dyDescent="0.3">
      <c r="A580" s="21"/>
      <c r="B580" s="6"/>
      <c r="C580" s="5"/>
      <c r="D580" s="22" t="e">
        <f>LN(Table1[[#This Row],[BSE_SENSEX]]/C579)</f>
        <v>#DIV/0!</v>
      </c>
      <c r="E580" s="25">
        <f t="shared" ref="E580:E643" ca="1" si="10">C579+C579*M578+M579*NORMSINV(RAND())*C579</f>
        <v>0</v>
      </c>
    </row>
    <row r="581" spans="1:5" ht="25" customHeight="1" x14ac:dyDescent="0.3">
      <c r="A581" s="21"/>
      <c r="B581" s="6"/>
      <c r="C581" s="5"/>
      <c r="D581" s="22" t="e">
        <f>LN(Table1[[#This Row],[BSE_SENSEX]]/C580)</f>
        <v>#DIV/0!</v>
      </c>
      <c r="E581" s="25">
        <f t="shared" ca="1" si="10"/>
        <v>0</v>
      </c>
    </row>
    <row r="582" spans="1:5" ht="25" customHeight="1" x14ac:dyDescent="0.3">
      <c r="A582" s="21"/>
      <c r="B582" s="6"/>
      <c r="C582" s="5"/>
      <c r="D582" s="22" t="e">
        <f>LN(Table1[[#This Row],[BSE_SENSEX]]/C581)</f>
        <v>#DIV/0!</v>
      </c>
      <c r="E582" s="25">
        <f t="shared" ca="1" si="10"/>
        <v>0</v>
      </c>
    </row>
    <row r="583" spans="1:5" ht="25" customHeight="1" x14ac:dyDescent="0.3">
      <c r="A583" s="21"/>
      <c r="B583" s="6"/>
      <c r="C583" s="5"/>
      <c r="D583" s="22" t="e">
        <f>LN(Table1[[#This Row],[BSE_SENSEX]]/C582)</f>
        <v>#DIV/0!</v>
      </c>
      <c r="E583" s="25">
        <f t="shared" ca="1" si="10"/>
        <v>0</v>
      </c>
    </row>
    <row r="584" spans="1:5" ht="25" customHeight="1" x14ac:dyDescent="0.3">
      <c r="A584" s="21"/>
      <c r="B584" s="6"/>
      <c r="C584" s="5"/>
      <c r="D584" s="22" t="e">
        <f>LN(Table1[[#This Row],[BSE_SENSEX]]/C583)</f>
        <v>#DIV/0!</v>
      </c>
      <c r="E584" s="25">
        <f t="shared" ca="1" si="10"/>
        <v>0</v>
      </c>
    </row>
    <row r="585" spans="1:5" ht="25" customHeight="1" x14ac:dyDescent="0.3">
      <c r="A585" s="21"/>
      <c r="B585" s="6"/>
      <c r="C585" s="5"/>
      <c r="D585" s="22" t="e">
        <f>LN(Table1[[#This Row],[BSE_SENSEX]]/C584)</f>
        <v>#DIV/0!</v>
      </c>
      <c r="E585" s="25">
        <f t="shared" ca="1" si="10"/>
        <v>0</v>
      </c>
    </row>
    <row r="586" spans="1:5" ht="25" customHeight="1" x14ac:dyDescent="0.3">
      <c r="A586" s="21"/>
      <c r="B586" s="6"/>
      <c r="C586" s="5"/>
      <c r="D586" s="22" t="e">
        <f>LN(Table1[[#This Row],[BSE_SENSEX]]/C585)</f>
        <v>#DIV/0!</v>
      </c>
      <c r="E586" s="25">
        <f t="shared" ca="1" si="10"/>
        <v>0</v>
      </c>
    </row>
    <row r="587" spans="1:5" ht="25" customHeight="1" x14ac:dyDescent="0.3">
      <c r="A587" s="21"/>
      <c r="B587" s="6"/>
      <c r="C587" s="5"/>
      <c r="D587" s="22" t="e">
        <f>LN(Table1[[#This Row],[BSE_SENSEX]]/C586)</f>
        <v>#DIV/0!</v>
      </c>
      <c r="E587" s="25">
        <f t="shared" ca="1" si="10"/>
        <v>0</v>
      </c>
    </row>
    <row r="588" spans="1:5" ht="25" customHeight="1" x14ac:dyDescent="0.3">
      <c r="A588" s="21"/>
      <c r="B588" s="6"/>
      <c r="C588" s="5"/>
      <c r="D588" s="22" t="e">
        <f>LN(Table1[[#This Row],[BSE_SENSEX]]/C587)</f>
        <v>#DIV/0!</v>
      </c>
      <c r="E588" s="25">
        <f t="shared" ca="1" si="10"/>
        <v>0</v>
      </c>
    </row>
    <row r="589" spans="1:5" ht="25" customHeight="1" x14ac:dyDescent="0.3">
      <c r="A589" s="21"/>
      <c r="B589" s="6"/>
      <c r="C589" s="5"/>
      <c r="D589" s="22" t="e">
        <f>LN(Table1[[#This Row],[BSE_SENSEX]]/C588)</f>
        <v>#DIV/0!</v>
      </c>
      <c r="E589" s="25">
        <f t="shared" ca="1" si="10"/>
        <v>0</v>
      </c>
    </row>
    <row r="590" spans="1:5" ht="25" customHeight="1" x14ac:dyDescent="0.3">
      <c r="A590" s="21"/>
      <c r="B590" s="6"/>
      <c r="C590" s="5"/>
      <c r="D590" s="22" t="e">
        <f>LN(Table1[[#This Row],[BSE_SENSEX]]/C589)</f>
        <v>#DIV/0!</v>
      </c>
      <c r="E590" s="25">
        <f t="shared" ca="1" si="10"/>
        <v>0</v>
      </c>
    </row>
    <row r="591" spans="1:5" ht="25" customHeight="1" x14ac:dyDescent="0.3">
      <c r="A591" s="21"/>
      <c r="B591" s="6"/>
      <c r="C591" s="5"/>
      <c r="D591" s="22" t="e">
        <f>LN(Table1[[#This Row],[BSE_SENSEX]]/C590)</f>
        <v>#DIV/0!</v>
      </c>
      <c r="E591" s="25">
        <f t="shared" ca="1" si="10"/>
        <v>0</v>
      </c>
    </row>
    <row r="592" spans="1:5" ht="25" customHeight="1" x14ac:dyDescent="0.3">
      <c r="A592" s="21"/>
      <c r="B592" s="6"/>
      <c r="C592" s="5"/>
      <c r="D592" s="22" t="e">
        <f>LN(Table1[[#This Row],[BSE_SENSEX]]/C591)</f>
        <v>#DIV/0!</v>
      </c>
      <c r="E592" s="25">
        <f t="shared" ca="1" si="10"/>
        <v>0</v>
      </c>
    </row>
    <row r="593" spans="1:5" ht="25" customHeight="1" x14ac:dyDescent="0.3">
      <c r="A593" s="21"/>
      <c r="B593" s="6"/>
      <c r="C593" s="5"/>
      <c r="D593" s="22" t="e">
        <f>LN(Table1[[#This Row],[BSE_SENSEX]]/C592)</f>
        <v>#DIV/0!</v>
      </c>
      <c r="E593" s="25">
        <f t="shared" ca="1" si="10"/>
        <v>0</v>
      </c>
    </row>
    <row r="594" spans="1:5" ht="25" customHeight="1" x14ac:dyDescent="0.3">
      <c r="A594" s="21"/>
      <c r="B594" s="6"/>
      <c r="C594" s="5"/>
      <c r="D594" s="22" t="e">
        <f>LN(Table1[[#This Row],[BSE_SENSEX]]/C593)</f>
        <v>#DIV/0!</v>
      </c>
      <c r="E594" s="25">
        <f t="shared" ca="1" si="10"/>
        <v>0</v>
      </c>
    </row>
    <row r="595" spans="1:5" ht="25" customHeight="1" x14ac:dyDescent="0.3">
      <c r="A595" s="21"/>
      <c r="B595" s="6"/>
      <c r="C595" s="5"/>
      <c r="D595" s="22" t="e">
        <f>LN(Table1[[#This Row],[BSE_SENSEX]]/C594)</f>
        <v>#DIV/0!</v>
      </c>
      <c r="E595" s="25">
        <f t="shared" ca="1" si="10"/>
        <v>0</v>
      </c>
    </row>
    <row r="596" spans="1:5" ht="25" customHeight="1" x14ac:dyDescent="0.3">
      <c r="A596" s="21"/>
      <c r="B596" s="6"/>
      <c r="C596" s="5"/>
      <c r="D596" s="22" t="e">
        <f>LN(Table1[[#This Row],[BSE_SENSEX]]/C595)</f>
        <v>#DIV/0!</v>
      </c>
      <c r="E596" s="25">
        <f t="shared" ca="1" si="10"/>
        <v>0</v>
      </c>
    </row>
    <row r="597" spans="1:5" ht="25" customHeight="1" x14ac:dyDescent="0.3">
      <c r="A597" s="21"/>
      <c r="B597" s="6"/>
      <c r="C597" s="5"/>
      <c r="D597" s="22" t="e">
        <f>LN(Table1[[#This Row],[BSE_SENSEX]]/C596)</f>
        <v>#DIV/0!</v>
      </c>
      <c r="E597" s="25">
        <f t="shared" ca="1" si="10"/>
        <v>0</v>
      </c>
    </row>
    <row r="598" spans="1:5" ht="25" customHeight="1" x14ac:dyDescent="0.3">
      <c r="A598" s="21"/>
      <c r="B598" s="6"/>
      <c r="C598" s="5"/>
      <c r="D598" s="22" t="e">
        <f>LN(Table1[[#This Row],[BSE_SENSEX]]/C597)</f>
        <v>#DIV/0!</v>
      </c>
      <c r="E598" s="25">
        <f t="shared" ca="1" si="10"/>
        <v>0</v>
      </c>
    </row>
    <row r="599" spans="1:5" ht="25" customHeight="1" x14ac:dyDescent="0.3">
      <c r="A599" s="21"/>
      <c r="B599" s="6"/>
      <c r="C599" s="5"/>
      <c r="D599" s="22" t="e">
        <f>LN(Table1[[#This Row],[BSE_SENSEX]]/C598)</f>
        <v>#DIV/0!</v>
      </c>
      <c r="E599" s="25">
        <f t="shared" ca="1" si="10"/>
        <v>0</v>
      </c>
    </row>
    <row r="600" spans="1:5" ht="25" customHeight="1" x14ac:dyDescent="0.3">
      <c r="A600" s="21"/>
      <c r="B600" s="6"/>
      <c r="C600" s="5"/>
      <c r="D600" s="22" t="e">
        <f>LN(Table1[[#This Row],[BSE_SENSEX]]/C599)</f>
        <v>#DIV/0!</v>
      </c>
      <c r="E600" s="25">
        <f t="shared" ca="1" si="10"/>
        <v>0</v>
      </c>
    </row>
    <row r="601" spans="1:5" ht="25" customHeight="1" x14ac:dyDescent="0.3">
      <c r="A601" s="21"/>
      <c r="B601" s="6"/>
      <c r="C601" s="5"/>
      <c r="D601" s="22" t="e">
        <f>LN(Table1[[#This Row],[BSE_SENSEX]]/C600)</f>
        <v>#DIV/0!</v>
      </c>
      <c r="E601" s="25">
        <f t="shared" ca="1" si="10"/>
        <v>0</v>
      </c>
    </row>
    <row r="602" spans="1:5" ht="25" customHeight="1" x14ac:dyDescent="0.3">
      <c r="A602" s="21"/>
      <c r="B602" s="6"/>
      <c r="C602" s="5"/>
      <c r="D602" s="22" t="e">
        <f>LN(Table1[[#This Row],[BSE_SENSEX]]/C601)</f>
        <v>#DIV/0!</v>
      </c>
      <c r="E602" s="25">
        <f t="shared" ca="1" si="10"/>
        <v>0</v>
      </c>
    </row>
    <row r="603" spans="1:5" ht="25" customHeight="1" x14ac:dyDescent="0.3">
      <c r="A603" s="21"/>
      <c r="B603" s="6"/>
      <c r="C603" s="5"/>
      <c r="D603" s="22" t="e">
        <f>LN(Table1[[#This Row],[BSE_SENSEX]]/C602)</f>
        <v>#DIV/0!</v>
      </c>
      <c r="E603" s="25">
        <f t="shared" ca="1" si="10"/>
        <v>0</v>
      </c>
    </row>
    <row r="604" spans="1:5" ht="25" customHeight="1" x14ac:dyDescent="0.3">
      <c r="A604" s="21"/>
      <c r="B604" s="6"/>
      <c r="C604" s="5"/>
      <c r="D604" s="22" t="e">
        <f>LN(Table1[[#This Row],[BSE_SENSEX]]/C603)</f>
        <v>#DIV/0!</v>
      </c>
      <c r="E604" s="25">
        <f t="shared" ca="1" si="10"/>
        <v>0</v>
      </c>
    </row>
    <row r="605" spans="1:5" ht="25" customHeight="1" x14ac:dyDescent="0.3">
      <c r="A605" s="21"/>
      <c r="B605" s="6"/>
      <c r="C605" s="5"/>
      <c r="D605" s="22" t="e">
        <f>LN(Table1[[#This Row],[BSE_SENSEX]]/C604)</f>
        <v>#DIV/0!</v>
      </c>
      <c r="E605" s="25">
        <f t="shared" ca="1" si="10"/>
        <v>0</v>
      </c>
    </row>
    <row r="606" spans="1:5" ht="25" customHeight="1" x14ac:dyDescent="0.3">
      <c r="A606" s="21"/>
      <c r="B606" s="6"/>
      <c r="C606" s="5"/>
      <c r="D606" s="22" t="e">
        <f>LN(Table1[[#This Row],[BSE_SENSEX]]/C605)</f>
        <v>#DIV/0!</v>
      </c>
      <c r="E606" s="25">
        <f t="shared" ca="1" si="10"/>
        <v>0</v>
      </c>
    </row>
    <row r="607" spans="1:5" ht="25" customHeight="1" x14ac:dyDescent="0.3">
      <c r="A607" s="21"/>
      <c r="B607" s="6"/>
      <c r="C607" s="5"/>
      <c r="D607" s="22" t="e">
        <f>LN(Table1[[#This Row],[BSE_SENSEX]]/C606)</f>
        <v>#DIV/0!</v>
      </c>
      <c r="E607" s="25">
        <f t="shared" ca="1" si="10"/>
        <v>0</v>
      </c>
    </row>
    <row r="608" spans="1:5" ht="25" customHeight="1" x14ac:dyDescent="0.3">
      <c r="A608" s="21"/>
      <c r="B608" s="6"/>
      <c r="C608" s="5"/>
      <c r="D608" s="22" t="e">
        <f>LN(Table1[[#This Row],[BSE_SENSEX]]/C607)</f>
        <v>#DIV/0!</v>
      </c>
      <c r="E608" s="25">
        <f t="shared" ca="1" si="10"/>
        <v>0</v>
      </c>
    </row>
    <row r="609" spans="1:5" ht="25" customHeight="1" x14ac:dyDescent="0.3">
      <c r="A609" s="21"/>
      <c r="B609" s="6"/>
      <c r="C609" s="5"/>
      <c r="D609" s="22" t="e">
        <f>LN(Table1[[#This Row],[BSE_SENSEX]]/C608)</f>
        <v>#DIV/0!</v>
      </c>
      <c r="E609" s="25">
        <f t="shared" ca="1" si="10"/>
        <v>0</v>
      </c>
    </row>
    <row r="610" spans="1:5" ht="25" customHeight="1" x14ac:dyDescent="0.3">
      <c r="A610" s="21"/>
      <c r="B610" s="6"/>
      <c r="C610" s="5"/>
      <c r="D610" s="22" t="e">
        <f>LN(Table1[[#This Row],[BSE_SENSEX]]/C609)</f>
        <v>#DIV/0!</v>
      </c>
      <c r="E610" s="25">
        <f t="shared" ca="1" si="10"/>
        <v>0</v>
      </c>
    </row>
    <row r="611" spans="1:5" ht="25" customHeight="1" x14ac:dyDescent="0.3">
      <c r="A611" s="21"/>
      <c r="B611" s="6"/>
      <c r="C611" s="5"/>
      <c r="D611" s="22" t="e">
        <f>LN(Table1[[#This Row],[BSE_SENSEX]]/C610)</f>
        <v>#DIV/0!</v>
      </c>
      <c r="E611" s="25">
        <f t="shared" ca="1" si="10"/>
        <v>0</v>
      </c>
    </row>
    <row r="612" spans="1:5" ht="25" customHeight="1" x14ac:dyDescent="0.3">
      <c r="A612" s="21"/>
      <c r="B612" s="6"/>
      <c r="C612" s="5"/>
      <c r="D612" s="22" t="e">
        <f>LN(Table1[[#This Row],[BSE_SENSEX]]/C611)</f>
        <v>#DIV/0!</v>
      </c>
      <c r="E612" s="25">
        <f t="shared" ca="1" si="10"/>
        <v>0</v>
      </c>
    </row>
    <row r="613" spans="1:5" ht="25" customHeight="1" x14ac:dyDescent="0.3">
      <c r="A613" s="21"/>
      <c r="B613" s="6"/>
      <c r="C613" s="5"/>
      <c r="D613" s="22" t="e">
        <f>LN(Table1[[#This Row],[BSE_SENSEX]]/C612)</f>
        <v>#DIV/0!</v>
      </c>
      <c r="E613" s="25">
        <f t="shared" ca="1" si="10"/>
        <v>0</v>
      </c>
    </row>
    <row r="614" spans="1:5" ht="25" customHeight="1" x14ac:dyDescent="0.3">
      <c r="A614" s="21"/>
      <c r="B614" s="6"/>
      <c r="C614" s="5"/>
      <c r="D614" s="22" t="e">
        <f>LN(Table1[[#This Row],[BSE_SENSEX]]/C613)</f>
        <v>#DIV/0!</v>
      </c>
      <c r="E614" s="25">
        <f t="shared" ca="1" si="10"/>
        <v>0</v>
      </c>
    </row>
    <row r="615" spans="1:5" ht="25" customHeight="1" x14ac:dyDescent="0.3">
      <c r="A615" s="21"/>
      <c r="B615" s="6"/>
      <c r="C615" s="5"/>
      <c r="D615" s="22" t="e">
        <f>LN(Table1[[#This Row],[BSE_SENSEX]]/C614)</f>
        <v>#DIV/0!</v>
      </c>
      <c r="E615" s="25">
        <f t="shared" ca="1" si="10"/>
        <v>0</v>
      </c>
    </row>
    <row r="616" spans="1:5" ht="25" customHeight="1" x14ac:dyDescent="0.3">
      <c r="A616" s="21"/>
      <c r="B616" s="6"/>
      <c r="C616" s="5"/>
      <c r="D616" s="22" t="e">
        <f>LN(Table1[[#This Row],[BSE_SENSEX]]/C615)</f>
        <v>#DIV/0!</v>
      </c>
      <c r="E616" s="25">
        <f t="shared" ca="1" si="10"/>
        <v>0</v>
      </c>
    </row>
    <row r="617" spans="1:5" ht="25" customHeight="1" x14ac:dyDescent="0.3">
      <c r="A617" s="21"/>
      <c r="B617" s="6"/>
      <c r="C617" s="5"/>
      <c r="D617" s="22" t="e">
        <f>LN(Table1[[#This Row],[BSE_SENSEX]]/C616)</f>
        <v>#DIV/0!</v>
      </c>
      <c r="E617" s="25">
        <f t="shared" ca="1" si="10"/>
        <v>0</v>
      </c>
    </row>
    <row r="618" spans="1:5" ht="25" customHeight="1" x14ac:dyDescent="0.3">
      <c r="A618" s="21"/>
      <c r="B618" s="6"/>
      <c r="C618" s="5"/>
      <c r="D618" s="22" t="e">
        <f>LN(Table1[[#This Row],[BSE_SENSEX]]/C617)</f>
        <v>#DIV/0!</v>
      </c>
      <c r="E618" s="25">
        <f t="shared" ca="1" si="10"/>
        <v>0</v>
      </c>
    </row>
    <row r="619" spans="1:5" ht="25" customHeight="1" x14ac:dyDescent="0.3">
      <c r="A619" s="21"/>
      <c r="B619" s="6"/>
      <c r="C619" s="5"/>
      <c r="D619" s="22" t="e">
        <f>LN(Table1[[#This Row],[BSE_SENSEX]]/C618)</f>
        <v>#DIV/0!</v>
      </c>
      <c r="E619" s="25">
        <f t="shared" ca="1" si="10"/>
        <v>0</v>
      </c>
    </row>
    <row r="620" spans="1:5" ht="25" customHeight="1" x14ac:dyDescent="0.3">
      <c r="A620" s="21"/>
      <c r="B620" s="6"/>
      <c r="C620" s="5"/>
      <c r="D620" s="22" t="e">
        <f>LN(Table1[[#This Row],[BSE_SENSEX]]/C619)</f>
        <v>#DIV/0!</v>
      </c>
      <c r="E620" s="25">
        <f t="shared" ca="1" si="10"/>
        <v>0</v>
      </c>
    </row>
    <row r="621" spans="1:5" ht="25" customHeight="1" x14ac:dyDescent="0.3">
      <c r="A621" s="21"/>
      <c r="B621" s="6"/>
      <c r="C621" s="5"/>
      <c r="D621" s="22" t="e">
        <f>LN(Table1[[#This Row],[BSE_SENSEX]]/C620)</f>
        <v>#DIV/0!</v>
      </c>
      <c r="E621" s="25">
        <f t="shared" ca="1" si="10"/>
        <v>0</v>
      </c>
    </row>
    <row r="622" spans="1:5" ht="25" customHeight="1" x14ac:dyDescent="0.3">
      <c r="A622" s="21"/>
      <c r="B622" s="6"/>
      <c r="C622" s="5"/>
      <c r="D622" s="22" t="e">
        <f>LN(Table1[[#This Row],[BSE_SENSEX]]/C621)</f>
        <v>#DIV/0!</v>
      </c>
      <c r="E622" s="25">
        <f t="shared" ca="1" si="10"/>
        <v>0</v>
      </c>
    </row>
    <row r="623" spans="1:5" ht="25" customHeight="1" x14ac:dyDescent="0.3">
      <c r="A623" s="21"/>
      <c r="B623" s="6"/>
      <c r="C623" s="5"/>
      <c r="D623" s="22" t="e">
        <f>LN(Table1[[#This Row],[BSE_SENSEX]]/C622)</f>
        <v>#DIV/0!</v>
      </c>
      <c r="E623" s="25">
        <f t="shared" ca="1" si="10"/>
        <v>0</v>
      </c>
    </row>
    <row r="624" spans="1:5" ht="25" customHeight="1" x14ac:dyDescent="0.3">
      <c r="A624" s="21"/>
      <c r="B624" s="6"/>
      <c r="C624" s="5"/>
      <c r="D624" s="22" t="e">
        <f>LN(Table1[[#This Row],[BSE_SENSEX]]/C623)</f>
        <v>#DIV/0!</v>
      </c>
      <c r="E624" s="25">
        <f t="shared" ca="1" si="10"/>
        <v>0</v>
      </c>
    </row>
    <row r="625" spans="1:5" ht="25" customHeight="1" x14ac:dyDescent="0.3">
      <c r="A625" s="21"/>
      <c r="B625" s="6"/>
      <c r="C625" s="5"/>
      <c r="D625" s="22" t="e">
        <f>LN(Table1[[#This Row],[BSE_SENSEX]]/C624)</f>
        <v>#DIV/0!</v>
      </c>
      <c r="E625" s="25">
        <f t="shared" ca="1" si="10"/>
        <v>0</v>
      </c>
    </row>
    <row r="626" spans="1:5" ht="25" customHeight="1" x14ac:dyDescent="0.3">
      <c r="A626" s="21"/>
      <c r="B626" s="6"/>
      <c r="C626" s="5"/>
      <c r="D626" s="22" t="e">
        <f>LN(Table1[[#This Row],[BSE_SENSEX]]/C625)</f>
        <v>#DIV/0!</v>
      </c>
      <c r="E626" s="25">
        <f t="shared" ca="1" si="10"/>
        <v>0</v>
      </c>
    </row>
    <row r="627" spans="1:5" ht="25" customHeight="1" x14ac:dyDescent="0.3">
      <c r="A627" s="21"/>
      <c r="B627" s="6"/>
      <c r="C627" s="5"/>
      <c r="D627" s="22" t="e">
        <f>LN(Table1[[#This Row],[BSE_SENSEX]]/C626)</f>
        <v>#DIV/0!</v>
      </c>
      <c r="E627" s="25">
        <f t="shared" ca="1" si="10"/>
        <v>0</v>
      </c>
    </row>
    <row r="628" spans="1:5" ht="25" customHeight="1" x14ac:dyDescent="0.3">
      <c r="A628" s="21"/>
      <c r="B628" s="6"/>
      <c r="C628" s="5"/>
      <c r="D628" s="22" t="e">
        <f>LN(Table1[[#This Row],[BSE_SENSEX]]/C627)</f>
        <v>#DIV/0!</v>
      </c>
      <c r="E628" s="25">
        <f t="shared" ca="1" si="10"/>
        <v>0</v>
      </c>
    </row>
    <row r="629" spans="1:5" ht="25" customHeight="1" x14ac:dyDescent="0.3">
      <c r="A629" s="21"/>
      <c r="B629" s="6"/>
      <c r="C629" s="5"/>
      <c r="D629" s="22" t="e">
        <f>LN(Table1[[#This Row],[BSE_SENSEX]]/C628)</f>
        <v>#DIV/0!</v>
      </c>
      <c r="E629" s="25">
        <f t="shared" ca="1" si="10"/>
        <v>0</v>
      </c>
    </row>
    <row r="630" spans="1:5" ht="25" customHeight="1" x14ac:dyDescent="0.3">
      <c r="A630" s="21"/>
      <c r="B630" s="6"/>
      <c r="C630" s="5"/>
      <c r="D630" s="22" t="e">
        <f>LN(Table1[[#This Row],[BSE_SENSEX]]/C629)</f>
        <v>#DIV/0!</v>
      </c>
      <c r="E630" s="25">
        <f t="shared" ca="1" si="10"/>
        <v>0</v>
      </c>
    </row>
    <row r="631" spans="1:5" ht="25" customHeight="1" x14ac:dyDescent="0.3">
      <c r="A631" s="21"/>
      <c r="B631" s="6"/>
      <c r="C631" s="5"/>
      <c r="D631" s="22" t="e">
        <f>LN(Table1[[#This Row],[BSE_SENSEX]]/C630)</f>
        <v>#DIV/0!</v>
      </c>
      <c r="E631" s="25">
        <f t="shared" ca="1" si="10"/>
        <v>0</v>
      </c>
    </row>
    <row r="632" spans="1:5" ht="25" customHeight="1" x14ac:dyDescent="0.3">
      <c r="A632" s="21"/>
      <c r="B632" s="6"/>
      <c r="C632" s="5"/>
      <c r="D632" s="22" t="e">
        <f>LN(Table1[[#This Row],[BSE_SENSEX]]/C631)</f>
        <v>#DIV/0!</v>
      </c>
      <c r="E632" s="25">
        <f t="shared" ca="1" si="10"/>
        <v>0</v>
      </c>
    </row>
    <row r="633" spans="1:5" ht="25" customHeight="1" x14ac:dyDescent="0.3">
      <c r="A633" s="21"/>
      <c r="B633" s="6"/>
      <c r="C633" s="5"/>
      <c r="D633" s="22" t="e">
        <f>LN(Table1[[#This Row],[BSE_SENSEX]]/C632)</f>
        <v>#DIV/0!</v>
      </c>
      <c r="E633" s="25">
        <f t="shared" ca="1" si="10"/>
        <v>0</v>
      </c>
    </row>
    <row r="634" spans="1:5" ht="25" customHeight="1" x14ac:dyDescent="0.3">
      <c r="A634" s="21"/>
      <c r="B634" s="6"/>
      <c r="C634" s="5"/>
      <c r="D634" s="22" t="e">
        <f>LN(Table1[[#This Row],[BSE_SENSEX]]/C633)</f>
        <v>#DIV/0!</v>
      </c>
      <c r="E634" s="25">
        <f t="shared" ca="1" si="10"/>
        <v>0</v>
      </c>
    </row>
    <row r="635" spans="1:5" ht="25" customHeight="1" x14ac:dyDescent="0.3">
      <c r="A635" s="21"/>
      <c r="B635" s="6"/>
      <c r="C635" s="5"/>
      <c r="D635" s="22" t="e">
        <f>LN(Table1[[#This Row],[BSE_SENSEX]]/C634)</f>
        <v>#DIV/0!</v>
      </c>
      <c r="E635" s="25">
        <f t="shared" ca="1" si="10"/>
        <v>0</v>
      </c>
    </row>
    <row r="636" spans="1:5" ht="25" customHeight="1" x14ac:dyDescent="0.3">
      <c r="A636" s="21"/>
      <c r="B636" s="6"/>
      <c r="C636" s="5"/>
      <c r="D636" s="22" t="e">
        <f>LN(Table1[[#This Row],[BSE_SENSEX]]/C635)</f>
        <v>#DIV/0!</v>
      </c>
      <c r="E636" s="25">
        <f t="shared" ca="1" si="10"/>
        <v>0</v>
      </c>
    </row>
    <row r="637" spans="1:5" ht="25" customHeight="1" x14ac:dyDescent="0.3">
      <c r="A637" s="21"/>
      <c r="B637" s="6"/>
      <c r="C637" s="5"/>
      <c r="D637" s="22" t="e">
        <f>LN(Table1[[#This Row],[BSE_SENSEX]]/C636)</f>
        <v>#DIV/0!</v>
      </c>
      <c r="E637" s="25">
        <f t="shared" ca="1" si="10"/>
        <v>0</v>
      </c>
    </row>
    <row r="638" spans="1:5" ht="25" customHeight="1" x14ac:dyDescent="0.3">
      <c r="A638" s="21"/>
      <c r="B638" s="6"/>
      <c r="C638" s="5"/>
      <c r="D638" s="22" t="e">
        <f>LN(Table1[[#This Row],[BSE_SENSEX]]/C637)</f>
        <v>#DIV/0!</v>
      </c>
      <c r="E638" s="25">
        <f t="shared" ca="1" si="10"/>
        <v>0</v>
      </c>
    </row>
    <row r="639" spans="1:5" ht="25" customHeight="1" x14ac:dyDescent="0.3">
      <c r="A639" s="21"/>
      <c r="B639" s="6"/>
      <c r="C639" s="5"/>
      <c r="D639" s="22" t="e">
        <f>LN(Table1[[#This Row],[BSE_SENSEX]]/C638)</f>
        <v>#DIV/0!</v>
      </c>
      <c r="E639" s="25">
        <f t="shared" ca="1" si="10"/>
        <v>0</v>
      </c>
    </row>
    <row r="640" spans="1:5" ht="25" customHeight="1" x14ac:dyDescent="0.3">
      <c r="A640" s="21"/>
      <c r="B640" s="6"/>
      <c r="C640" s="5"/>
      <c r="D640" s="22" t="e">
        <f>LN(Table1[[#This Row],[BSE_SENSEX]]/C639)</f>
        <v>#DIV/0!</v>
      </c>
      <c r="E640" s="25">
        <f t="shared" ca="1" si="10"/>
        <v>0</v>
      </c>
    </row>
    <row r="641" spans="1:5" ht="25" customHeight="1" x14ac:dyDescent="0.3">
      <c r="A641" s="21"/>
      <c r="B641" s="6"/>
      <c r="C641" s="5"/>
      <c r="D641" s="22" t="e">
        <f>LN(Table1[[#This Row],[BSE_SENSEX]]/C640)</f>
        <v>#DIV/0!</v>
      </c>
      <c r="E641" s="25">
        <f t="shared" ca="1" si="10"/>
        <v>0</v>
      </c>
    </row>
    <row r="642" spans="1:5" ht="25" customHeight="1" x14ac:dyDescent="0.3">
      <c r="A642" s="21"/>
      <c r="B642" s="6"/>
      <c r="C642" s="5"/>
      <c r="D642" s="22" t="e">
        <f>LN(Table1[[#This Row],[BSE_SENSEX]]/C641)</f>
        <v>#DIV/0!</v>
      </c>
      <c r="E642" s="25">
        <f t="shared" ca="1" si="10"/>
        <v>0</v>
      </c>
    </row>
    <row r="643" spans="1:5" ht="25" customHeight="1" x14ac:dyDescent="0.3">
      <c r="A643" s="21"/>
      <c r="B643" s="6"/>
      <c r="C643" s="5"/>
      <c r="D643" s="22" t="e">
        <f>LN(Table1[[#This Row],[BSE_SENSEX]]/C642)</f>
        <v>#DIV/0!</v>
      </c>
      <c r="E643" s="25">
        <f t="shared" ca="1" si="10"/>
        <v>0</v>
      </c>
    </row>
    <row r="644" spans="1:5" ht="25" customHeight="1" x14ac:dyDescent="0.3">
      <c r="A644" s="21"/>
      <c r="B644" s="6"/>
      <c r="C644" s="5"/>
      <c r="D644" s="22" t="e">
        <f>LN(Table1[[#This Row],[BSE_SENSEX]]/C643)</f>
        <v>#DIV/0!</v>
      </c>
      <c r="E644" s="25">
        <f t="shared" ref="E644:E707" ca="1" si="11">C643+C643*M642+M643*NORMSINV(RAND())*C643</f>
        <v>0</v>
      </c>
    </row>
    <row r="645" spans="1:5" ht="25" customHeight="1" x14ac:dyDescent="0.3">
      <c r="A645" s="21"/>
      <c r="B645" s="6"/>
      <c r="C645" s="5"/>
      <c r="D645" s="22" t="e">
        <f>LN(Table1[[#This Row],[BSE_SENSEX]]/C644)</f>
        <v>#DIV/0!</v>
      </c>
      <c r="E645" s="25">
        <f t="shared" ca="1" si="11"/>
        <v>0</v>
      </c>
    </row>
    <row r="646" spans="1:5" ht="25" customHeight="1" x14ac:dyDescent="0.3">
      <c r="A646" s="21"/>
      <c r="B646" s="6"/>
      <c r="C646" s="5"/>
      <c r="D646" s="22" t="e">
        <f>LN(Table1[[#This Row],[BSE_SENSEX]]/C645)</f>
        <v>#DIV/0!</v>
      </c>
      <c r="E646" s="25">
        <f t="shared" ca="1" si="11"/>
        <v>0</v>
      </c>
    </row>
    <row r="647" spans="1:5" ht="25" customHeight="1" x14ac:dyDescent="0.3">
      <c r="A647" s="21"/>
      <c r="B647" s="6"/>
      <c r="C647" s="5"/>
      <c r="D647" s="22" t="e">
        <f>LN(Table1[[#This Row],[BSE_SENSEX]]/C646)</f>
        <v>#DIV/0!</v>
      </c>
      <c r="E647" s="25">
        <f t="shared" ca="1" si="11"/>
        <v>0</v>
      </c>
    </row>
    <row r="648" spans="1:5" ht="25" customHeight="1" x14ac:dyDescent="0.3">
      <c r="A648" s="21"/>
      <c r="B648" s="6"/>
      <c r="C648" s="5"/>
      <c r="D648" s="22" t="e">
        <f>LN(Table1[[#This Row],[BSE_SENSEX]]/C647)</f>
        <v>#DIV/0!</v>
      </c>
      <c r="E648" s="25">
        <f t="shared" ca="1" si="11"/>
        <v>0</v>
      </c>
    </row>
    <row r="649" spans="1:5" ht="25" customHeight="1" x14ac:dyDescent="0.3">
      <c r="A649" s="21"/>
      <c r="B649" s="6"/>
      <c r="C649" s="5"/>
      <c r="D649" s="22" t="e">
        <f>LN(Table1[[#This Row],[BSE_SENSEX]]/C648)</f>
        <v>#DIV/0!</v>
      </c>
      <c r="E649" s="25">
        <f t="shared" ca="1" si="11"/>
        <v>0</v>
      </c>
    </row>
    <row r="650" spans="1:5" ht="25" customHeight="1" x14ac:dyDescent="0.3">
      <c r="A650" s="21"/>
      <c r="B650" s="6"/>
      <c r="C650" s="5"/>
      <c r="D650" s="22" t="e">
        <f>LN(Table1[[#This Row],[BSE_SENSEX]]/C649)</f>
        <v>#DIV/0!</v>
      </c>
      <c r="E650" s="25">
        <f t="shared" ca="1" si="11"/>
        <v>0</v>
      </c>
    </row>
    <row r="651" spans="1:5" ht="25" customHeight="1" x14ac:dyDescent="0.3">
      <c r="A651" s="21"/>
      <c r="B651" s="6"/>
      <c r="C651" s="5"/>
      <c r="D651" s="22" t="e">
        <f>LN(Table1[[#This Row],[BSE_SENSEX]]/C650)</f>
        <v>#DIV/0!</v>
      </c>
      <c r="E651" s="25">
        <f t="shared" ca="1" si="11"/>
        <v>0</v>
      </c>
    </row>
    <row r="652" spans="1:5" ht="25" customHeight="1" x14ac:dyDescent="0.3">
      <c r="A652" s="21"/>
      <c r="B652" s="6"/>
      <c r="C652" s="5"/>
      <c r="D652" s="22" t="e">
        <f>LN(Table1[[#This Row],[BSE_SENSEX]]/C651)</f>
        <v>#DIV/0!</v>
      </c>
      <c r="E652" s="25">
        <f t="shared" ca="1" si="11"/>
        <v>0</v>
      </c>
    </row>
    <row r="653" spans="1:5" ht="25" customHeight="1" x14ac:dyDescent="0.3">
      <c r="A653" s="21"/>
      <c r="B653" s="6"/>
      <c r="C653" s="5"/>
      <c r="D653" s="22" t="e">
        <f>LN(Table1[[#This Row],[BSE_SENSEX]]/C652)</f>
        <v>#DIV/0!</v>
      </c>
      <c r="E653" s="25">
        <f t="shared" ca="1" si="11"/>
        <v>0</v>
      </c>
    </row>
    <row r="654" spans="1:5" ht="25" customHeight="1" x14ac:dyDescent="0.3">
      <c r="A654" s="21"/>
      <c r="B654" s="6"/>
      <c r="C654" s="5"/>
      <c r="D654" s="22" t="e">
        <f>LN(Table1[[#This Row],[BSE_SENSEX]]/C653)</f>
        <v>#DIV/0!</v>
      </c>
      <c r="E654" s="25">
        <f t="shared" ca="1" si="11"/>
        <v>0</v>
      </c>
    </row>
    <row r="655" spans="1:5" ht="25" customHeight="1" x14ac:dyDescent="0.3">
      <c r="A655" s="21"/>
      <c r="B655" s="6"/>
      <c r="C655" s="5"/>
      <c r="D655" s="22" t="e">
        <f>LN(Table1[[#This Row],[BSE_SENSEX]]/C654)</f>
        <v>#DIV/0!</v>
      </c>
      <c r="E655" s="25">
        <f t="shared" ca="1" si="11"/>
        <v>0</v>
      </c>
    </row>
    <row r="656" spans="1:5" ht="25" customHeight="1" x14ac:dyDescent="0.3">
      <c r="A656" s="21"/>
      <c r="B656" s="6"/>
      <c r="C656" s="5"/>
      <c r="D656" s="22" t="e">
        <f>LN(Table1[[#This Row],[BSE_SENSEX]]/C655)</f>
        <v>#DIV/0!</v>
      </c>
      <c r="E656" s="25">
        <f t="shared" ca="1" si="11"/>
        <v>0</v>
      </c>
    </row>
    <row r="657" spans="1:5" ht="25" customHeight="1" x14ac:dyDescent="0.3">
      <c r="A657" s="21"/>
      <c r="B657" s="6"/>
      <c r="C657" s="5"/>
      <c r="D657" s="22" t="e">
        <f>LN(Table1[[#This Row],[BSE_SENSEX]]/C656)</f>
        <v>#DIV/0!</v>
      </c>
      <c r="E657" s="25">
        <f t="shared" ca="1" si="11"/>
        <v>0</v>
      </c>
    </row>
    <row r="658" spans="1:5" ht="25" customHeight="1" x14ac:dyDescent="0.3">
      <c r="A658" s="21"/>
      <c r="B658" s="6"/>
      <c r="C658" s="5"/>
      <c r="D658" s="22" t="e">
        <f>LN(Table1[[#This Row],[BSE_SENSEX]]/C657)</f>
        <v>#DIV/0!</v>
      </c>
      <c r="E658" s="25">
        <f t="shared" ca="1" si="11"/>
        <v>0</v>
      </c>
    </row>
    <row r="659" spans="1:5" ht="25" customHeight="1" x14ac:dyDescent="0.3">
      <c r="A659" s="21"/>
      <c r="B659" s="6"/>
      <c r="C659" s="5"/>
      <c r="D659" s="22" t="e">
        <f>LN(Table1[[#This Row],[BSE_SENSEX]]/C658)</f>
        <v>#DIV/0!</v>
      </c>
      <c r="E659" s="25">
        <f t="shared" ca="1" si="11"/>
        <v>0</v>
      </c>
    </row>
    <row r="660" spans="1:5" ht="25" customHeight="1" x14ac:dyDescent="0.3">
      <c r="A660" s="21"/>
      <c r="B660" s="6"/>
      <c r="C660" s="5"/>
      <c r="D660" s="22" t="e">
        <f>LN(Table1[[#This Row],[BSE_SENSEX]]/C659)</f>
        <v>#DIV/0!</v>
      </c>
      <c r="E660" s="25">
        <f t="shared" ca="1" si="11"/>
        <v>0</v>
      </c>
    </row>
    <row r="661" spans="1:5" ht="25" customHeight="1" x14ac:dyDescent="0.3">
      <c r="A661" s="21"/>
      <c r="B661" s="6"/>
      <c r="C661" s="5"/>
      <c r="D661" s="22" t="e">
        <f>LN(Table1[[#This Row],[BSE_SENSEX]]/C660)</f>
        <v>#DIV/0!</v>
      </c>
      <c r="E661" s="25">
        <f t="shared" ca="1" si="11"/>
        <v>0</v>
      </c>
    </row>
    <row r="662" spans="1:5" ht="25" customHeight="1" x14ac:dyDescent="0.3">
      <c r="A662" s="21"/>
      <c r="B662" s="6"/>
      <c r="C662" s="5"/>
      <c r="D662" s="22" t="e">
        <f>LN(Table1[[#This Row],[BSE_SENSEX]]/C661)</f>
        <v>#DIV/0!</v>
      </c>
      <c r="E662" s="25">
        <f t="shared" ca="1" si="11"/>
        <v>0</v>
      </c>
    </row>
    <row r="663" spans="1:5" ht="25" customHeight="1" x14ac:dyDescent="0.3">
      <c r="A663" s="21"/>
      <c r="B663" s="6"/>
      <c r="C663" s="5"/>
      <c r="D663" s="22" t="e">
        <f>LN(Table1[[#This Row],[BSE_SENSEX]]/C662)</f>
        <v>#DIV/0!</v>
      </c>
      <c r="E663" s="25">
        <f t="shared" ca="1" si="11"/>
        <v>0</v>
      </c>
    </row>
    <row r="664" spans="1:5" ht="25" customHeight="1" x14ac:dyDescent="0.3">
      <c r="A664" s="21"/>
      <c r="B664" s="6"/>
      <c r="C664" s="5"/>
      <c r="D664" s="22" t="e">
        <f>LN(Table1[[#This Row],[BSE_SENSEX]]/C663)</f>
        <v>#DIV/0!</v>
      </c>
      <c r="E664" s="25">
        <f t="shared" ca="1" si="11"/>
        <v>0</v>
      </c>
    </row>
    <row r="665" spans="1:5" ht="25" customHeight="1" x14ac:dyDescent="0.3">
      <c r="A665" s="21"/>
      <c r="B665" s="6"/>
      <c r="C665" s="5"/>
      <c r="D665" s="22" t="e">
        <f>LN(Table1[[#This Row],[BSE_SENSEX]]/C664)</f>
        <v>#DIV/0!</v>
      </c>
      <c r="E665" s="25">
        <f t="shared" ca="1" si="11"/>
        <v>0</v>
      </c>
    </row>
    <row r="666" spans="1:5" ht="25" customHeight="1" x14ac:dyDescent="0.3">
      <c r="A666" s="21"/>
      <c r="B666" s="6"/>
      <c r="C666" s="5"/>
      <c r="D666" s="22" t="e">
        <f>LN(Table1[[#This Row],[BSE_SENSEX]]/C665)</f>
        <v>#DIV/0!</v>
      </c>
      <c r="E666" s="25">
        <f t="shared" ca="1" si="11"/>
        <v>0</v>
      </c>
    </row>
    <row r="667" spans="1:5" ht="25" customHeight="1" x14ac:dyDescent="0.3">
      <c r="A667" s="21"/>
      <c r="B667" s="6"/>
      <c r="C667" s="5"/>
      <c r="D667" s="22" t="e">
        <f>LN(Table1[[#This Row],[BSE_SENSEX]]/C666)</f>
        <v>#DIV/0!</v>
      </c>
      <c r="E667" s="25">
        <f t="shared" ca="1" si="11"/>
        <v>0</v>
      </c>
    </row>
    <row r="668" spans="1:5" ht="25" customHeight="1" x14ac:dyDescent="0.3">
      <c r="A668" s="21"/>
      <c r="B668" s="6"/>
      <c r="C668" s="5"/>
      <c r="D668" s="22" t="e">
        <f>LN(Table1[[#This Row],[BSE_SENSEX]]/C667)</f>
        <v>#DIV/0!</v>
      </c>
      <c r="E668" s="25">
        <f t="shared" ca="1" si="11"/>
        <v>0</v>
      </c>
    </row>
    <row r="669" spans="1:5" ht="25" customHeight="1" x14ac:dyDescent="0.3">
      <c r="A669" s="21"/>
      <c r="B669" s="6"/>
      <c r="C669" s="5"/>
      <c r="D669" s="22" t="e">
        <f>LN(Table1[[#This Row],[BSE_SENSEX]]/C668)</f>
        <v>#DIV/0!</v>
      </c>
      <c r="E669" s="25">
        <f t="shared" ca="1" si="11"/>
        <v>0</v>
      </c>
    </row>
    <row r="670" spans="1:5" ht="25" customHeight="1" x14ac:dyDescent="0.3">
      <c r="A670" s="21"/>
      <c r="B670" s="6"/>
      <c r="C670" s="5"/>
      <c r="D670" s="22" t="e">
        <f>LN(Table1[[#This Row],[BSE_SENSEX]]/C669)</f>
        <v>#DIV/0!</v>
      </c>
      <c r="E670" s="25">
        <f t="shared" ca="1" si="11"/>
        <v>0</v>
      </c>
    </row>
    <row r="671" spans="1:5" ht="25" customHeight="1" x14ac:dyDescent="0.3">
      <c r="A671" s="21"/>
      <c r="B671" s="6"/>
      <c r="C671" s="5"/>
      <c r="D671" s="22" t="e">
        <f>LN(Table1[[#This Row],[BSE_SENSEX]]/C670)</f>
        <v>#DIV/0!</v>
      </c>
      <c r="E671" s="25">
        <f t="shared" ca="1" si="11"/>
        <v>0</v>
      </c>
    </row>
    <row r="672" spans="1:5" ht="25" customHeight="1" x14ac:dyDescent="0.3">
      <c r="A672" s="21"/>
      <c r="B672" s="6"/>
      <c r="C672" s="5"/>
      <c r="D672" s="22" t="e">
        <f>LN(Table1[[#This Row],[BSE_SENSEX]]/C671)</f>
        <v>#DIV/0!</v>
      </c>
      <c r="E672" s="25">
        <f t="shared" ca="1" si="11"/>
        <v>0</v>
      </c>
    </row>
    <row r="673" spans="1:5" ht="25" customHeight="1" x14ac:dyDescent="0.3">
      <c r="A673" s="21"/>
      <c r="B673" s="6"/>
      <c r="C673" s="5"/>
      <c r="D673" s="22" t="e">
        <f>LN(Table1[[#This Row],[BSE_SENSEX]]/C672)</f>
        <v>#DIV/0!</v>
      </c>
      <c r="E673" s="25">
        <f t="shared" ca="1" si="11"/>
        <v>0</v>
      </c>
    </row>
    <row r="674" spans="1:5" ht="25" customHeight="1" x14ac:dyDescent="0.3">
      <c r="A674" s="21"/>
      <c r="B674" s="6"/>
      <c r="C674" s="5"/>
      <c r="D674" s="22" t="e">
        <f>LN(Table1[[#This Row],[BSE_SENSEX]]/C673)</f>
        <v>#DIV/0!</v>
      </c>
      <c r="E674" s="25">
        <f t="shared" ca="1" si="11"/>
        <v>0</v>
      </c>
    </row>
    <row r="675" spans="1:5" ht="25" customHeight="1" x14ac:dyDescent="0.3">
      <c r="A675" s="21"/>
      <c r="B675" s="6"/>
      <c r="C675" s="5"/>
      <c r="D675" s="22" t="e">
        <f>LN(Table1[[#This Row],[BSE_SENSEX]]/C674)</f>
        <v>#DIV/0!</v>
      </c>
      <c r="E675" s="25">
        <f t="shared" ca="1" si="11"/>
        <v>0</v>
      </c>
    </row>
    <row r="676" spans="1:5" ht="25" customHeight="1" x14ac:dyDescent="0.3">
      <c r="A676" s="21"/>
      <c r="B676" s="6"/>
      <c r="C676" s="5"/>
      <c r="D676" s="22" t="e">
        <f>LN(Table1[[#This Row],[BSE_SENSEX]]/C675)</f>
        <v>#DIV/0!</v>
      </c>
      <c r="E676" s="25">
        <f t="shared" ca="1" si="11"/>
        <v>0</v>
      </c>
    </row>
    <row r="677" spans="1:5" ht="25" customHeight="1" x14ac:dyDescent="0.3">
      <c r="A677" s="21"/>
      <c r="B677" s="6"/>
      <c r="C677" s="5"/>
      <c r="D677" s="22" t="e">
        <f>LN(Table1[[#This Row],[BSE_SENSEX]]/C676)</f>
        <v>#DIV/0!</v>
      </c>
      <c r="E677" s="25">
        <f t="shared" ca="1" si="11"/>
        <v>0</v>
      </c>
    </row>
    <row r="678" spans="1:5" ht="25" customHeight="1" x14ac:dyDescent="0.3">
      <c r="A678" s="21"/>
      <c r="B678" s="6"/>
      <c r="C678" s="5"/>
      <c r="D678" s="22" t="e">
        <f>LN(Table1[[#This Row],[BSE_SENSEX]]/C677)</f>
        <v>#DIV/0!</v>
      </c>
      <c r="E678" s="25">
        <f t="shared" ca="1" si="11"/>
        <v>0</v>
      </c>
    </row>
    <row r="679" spans="1:5" ht="25" customHeight="1" x14ac:dyDescent="0.3">
      <c r="A679" s="21"/>
      <c r="B679" s="6"/>
      <c r="C679" s="5"/>
      <c r="D679" s="22" t="e">
        <f>LN(Table1[[#This Row],[BSE_SENSEX]]/C678)</f>
        <v>#DIV/0!</v>
      </c>
      <c r="E679" s="25">
        <f t="shared" ca="1" si="11"/>
        <v>0</v>
      </c>
    </row>
    <row r="680" spans="1:5" ht="25" customHeight="1" x14ac:dyDescent="0.3">
      <c r="A680" s="21"/>
      <c r="B680" s="6"/>
      <c r="C680" s="5"/>
      <c r="D680" s="22" t="e">
        <f>LN(Table1[[#This Row],[BSE_SENSEX]]/C679)</f>
        <v>#DIV/0!</v>
      </c>
      <c r="E680" s="25">
        <f t="shared" ca="1" si="11"/>
        <v>0</v>
      </c>
    </row>
    <row r="681" spans="1:5" ht="25" customHeight="1" x14ac:dyDescent="0.3">
      <c r="A681" s="21"/>
      <c r="B681" s="6"/>
      <c r="C681" s="5"/>
      <c r="D681" s="22" t="e">
        <f>LN(Table1[[#This Row],[BSE_SENSEX]]/C680)</f>
        <v>#DIV/0!</v>
      </c>
      <c r="E681" s="25">
        <f t="shared" ca="1" si="11"/>
        <v>0</v>
      </c>
    </row>
    <row r="682" spans="1:5" ht="25" customHeight="1" x14ac:dyDescent="0.3">
      <c r="A682" s="21"/>
      <c r="B682" s="6"/>
      <c r="C682" s="5"/>
      <c r="D682" s="22" t="e">
        <f>LN(Table1[[#This Row],[BSE_SENSEX]]/C681)</f>
        <v>#DIV/0!</v>
      </c>
      <c r="E682" s="25">
        <f t="shared" ca="1" si="11"/>
        <v>0</v>
      </c>
    </row>
    <row r="683" spans="1:5" ht="25" customHeight="1" x14ac:dyDescent="0.3">
      <c r="A683" s="21"/>
      <c r="B683" s="6"/>
      <c r="C683" s="5"/>
      <c r="D683" s="22" t="e">
        <f>LN(Table1[[#This Row],[BSE_SENSEX]]/C682)</f>
        <v>#DIV/0!</v>
      </c>
      <c r="E683" s="25">
        <f t="shared" ca="1" si="11"/>
        <v>0</v>
      </c>
    </row>
    <row r="684" spans="1:5" ht="25" customHeight="1" x14ac:dyDescent="0.3">
      <c r="A684" s="21"/>
      <c r="B684" s="6"/>
      <c r="C684" s="5"/>
      <c r="D684" s="22" t="e">
        <f>LN(Table1[[#This Row],[BSE_SENSEX]]/C683)</f>
        <v>#DIV/0!</v>
      </c>
      <c r="E684" s="25">
        <f t="shared" ca="1" si="11"/>
        <v>0</v>
      </c>
    </row>
    <row r="685" spans="1:5" ht="25" customHeight="1" x14ac:dyDescent="0.3">
      <c r="A685" s="21"/>
      <c r="B685" s="6"/>
      <c r="C685" s="5"/>
      <c r="D685" s="22" t="e">
        <f>LN(Table1[[#This Row],[BSE_SENSEX]]/C684)</f>
        <v>#DIV/0!</v>
      </c>
      <c r="E685" s="25">
        <f t="shared" ca="1" si="11"/>
        <v>0</v>
      </c>
    </row>
    <row r="686" spans="1:5" ht="25" customHeight="1" x14ac:dyDescent="0.3">
      <c r="A686" s="21"/>
      <c r="B686" s="6"/>
      <c r="C686" s="5"/>
      <c r="D686" s="22" t="e">
        <f>LN(Table1[[#This Row],[BSE_SENSEX]]/C685)</f>
        <v>#DIV/0!</v>
      </c>
      <c r="E686" s="25">
        <f t="shared" ca="1" si="11"/>
        <v>0</v>
      </c>
    </row>
    <row r="687" spans="1:5" ht="25" customHeight="1" x14ac:dyDescent="0.3">
      <c r="A687" s="21"/>
      <c r="B687" s="6"/>
      <c r="C687" s="5"/>
      <c r="D687" s="22" t="e">
        <f>LN(Table1[[#This Row],[BSE_SENSEX]]/C686)</f>
        <v>#DIV/0!</v>
      </c>
      <c r="E687" s="25">
        <f t="shared" ca="1" si="11"/>
        <v>0</v>
      </c>
    </row>
    <row r="688" spans="1:5" ht="25" customHeight="1" x14ac:dyDescent="0.3">
      <c r="A688" s="21"/>
      <c r="B688" s="6"/>
      <c r="C688" s="5"/>
      <c r="D688" s="22" t="e">
        <f>LN(Table1[[#This Row],[BSE_SENSEX]]/C687)</f>
        <v>#DIV/0!</v>
      </c>
      <c r="E688" s="25">
        <f t="shared" ca="1" si="11"/>
        <v>0</v>
      </c>
    </row>
    <row r="689" spans="1:5" ht="25" customHeight="1" x14ac:dyDescent="0.3">
      <c r="A689" s="21"/>
      <c r="B689" s="6"/>
      <c r="C689" s="5"/>
      <c r="D689" s="22" t="e">
        <f>LN(Table1[[#This Row],[BSE_SENSEX]]/C688)</f>
        <v>#DIV/0!</v>
      </c>
      <c r="E689" s="25">
        <f t="shared" ca="1" si="11"/>
        <v>0</v>
      </c>
    </row>
    <row r="690" spans="1:5" ht="25" customHeight="1" x14ac:dyDescent="0.3">
      <c r="A690" s="21"/>
      <c r="B690" s="6"/>
      <c r="C690" s="5"/>
      <c r="D690" s="22" t="e">
        <f>LN(Table1[[#This Row],[BSE_SENSEX]]/C689)</f>
        <v>#DIV/0!</v>
      </c>
      <c r="E690" s="25">
        <f t="shared" ca="1" si="11"/>
        <v>0</v>
      </c>
    </row>
    <row r="691" spans="1:5" ht="25" customHeight="1" x14ac:dyDescent="0.3">
      <c r="A691" s="21"/>
      <c r="B691" s="6"/>
      <c r="C691" s="5"/>
      <c r="D691" s="22" t="e">
        <f>LN(Table1[[#This Row],[BSE_SENSEX]]/C690)</f>
        <v>#DIV/0!</v>
      </c>
      <c r="E691" s="25">
        <f t="shared" ca="1" si="11"/>
        <v>0</v>
      </c>
    </row>
    <row r="692" spans="1:5" ht="25" customHeight="1" x14ac:dyDescent="0.3">
      <c r="A692" s="21"/>
      <c r="B692" s="6"/>
      <c r="C692" s="5"/>
      <c r="D692" s="22" t="e">
        <f>LN(Table1[[#This Row],[BSE_SENSEX]]/C691)</f>
        <v>#DIV/0!</v>
      </c>
      <c r="E692" s="25">
        <f t="shared" ca="1" si="11"/>
        <v>0</v>
      </c>
    </row>
    <row r="693" spans="1:5" ht="25" customHeight="1" x14ac:dyDescent="0.3">
      <c r="A693" s="21"/>
      <c r="B693" s="6"/>
      <c r="C693" s="5"/>
      <c r="D693" s="22" t="e">
        <f>LN(Table1[[#This Row],[BSE_SENSEX]]/C692)</f>
        <v>#DIV/0!</v>
      </c>
      <c r="E693" s="25">
        <f t="shared" ca="1" si="11"/>
        <v>0</v>
      </c>
    </row>
    <row r="694" spans="1:5" ht="25" customHeight="1" x14ac:dyDescent="0.3">
      <c r="A694" s="21"/>
      <c r="B694" s="6"/>
      <c r="C694" s="5"/>
      <c r="D694" s="22" t="e">
        <f>LN(Table1[[#This Row],[BSE_SENSEX]]/C693)</f>
        <v>#DIV/0!</v>
      </c>
      <c r="E694" s="25">
        <f t="shared" ca="1" si="11"/>
        <v>0</v>
      </c>
    </row>
    <row r="695" spans="1:5" ht="25" customHeight="1" x14ac:dyDescent="0.3">
      <c r="A695" s="21"/>
      <c r="B695" s="6"/>
      <c r="C695" s="5"/>
      <c r="D695" s="22" t="e">
        <f>LN(Table1[[#This Row],[BSE_SENSEX]]/C694)</f>
        <v>#DIV/0!</v>
      </c>
      <c r="E695" s="25">
        <f t="shared" ca="1" si="11"/>
        <v>0</v>
      </c>
    </row>
    <row r="696" spans="1:5" ht="25" customHeight="1" x14ac:dyDescent="0.3">
      <c r="A696" s="21"/>
      <c r="B696" s="6"/>
      <c r="C696" s="5"/>
      <c r="D696" s="22" t="e">
        <f>LN(Table1[[#This Row],[BSE_SENSEX]]/C695)</f>
        <v>#DIV/0!</v>
      </c>
      <c r="E696" s="25">
        <f t="shared" ca="1" si="11"/>
        <v>0</v>
      </c>
    </row>
    <row r="697" spans="1:5" ht="25" customHeight="1" x14ac:dyDescent="0.3">
      <c r="A697" s="21"/>
      <c r="B697" s="6"/>
      <c r="C697" s="5"/>
      <c r="D697" s="22" t="e">
        <f>LN(Table1[[#This Row],[BSE_SENSEX]]/C696)</f>
        <v>#DIV/0!</v>
      </c>
      <c r="E697" s="25">
        <f t="shared" ca="1" si="11"/>
        <v>0</v>
      </c>
    </row>
    <row r="698" spans="1:5" ht="25" customHeight="1" x14ac:dyDescent="0.3">
      <c r="A698" s="21"/>
      <c r="B698" s="6"/>
      <c r="C698" s="5"/>
      <c r="D698" s="22" t="e">
        <f>LN(Table1[[#This Row],[BSE_SENSEX]]/C697)</f>
        <v>#DIV/0!</v>
      </c>
      <c r="E698" s="25">
        <f t="shared" ca="1" si="11"/>
        <v>0</v>
      </c>
    </row>
    <row r="699" spans="1:5" ht="25" customHeight="1" x14ac:dyDescent="0.3">
      <c r="A699" s="21"/>
      <c r="B699" s="6"/>
      <c r="C699" s="5"/>
      <c r="D699" s="22" t="e">
        <f>LN(Table1[[#This Row],[BSE_SENSEX]]/C698)</f>
        <v>#DIV/0!</v>
      </c>
      <c r="E699" s="25">
        <f t="shared" ca="1" si="11"/>
        <v>0</v>
      </c>
    </row>
    <row r="700" spans="1:5" ht="25" customHeight="1" x14ac:dyDescent="0.3">
      <c r="A700" s="21"/>
      <c r="B700" s="6"/>
      <c r="C700" s="5"/>
      <c r="D700" s="22" t="e">
        <f>LN(Table1[[#This Row],[BSE_SENSEX]]/C699)</f>
        <v>#DIV/0!</v>
      </c>
      <c r="E700" s="25">
        <f t="shared" ca="1" si="11"/>
        <v>0</v>
      </c>
    </row>
    <row r="701" spans="1:5" ht="25" customHeight="1" x14ac:dyDescent="0.3">
      <c r="A701" s="21"/>
      <c r="B701" s="6"/>
      <c r="C701" s="5"/>
      <c r="D701" s="22" t="e">
        <f>LN(Table1[[#This Row],[BSE_SENSEX]]/C700)</f>
        <v>#DIV/0!</v>
      </c>
      <c r="E701" s="25">
        <f t="shared" ca="1" si="11"/>
        <v>0</v>
      </c>
    </row>
    <row r="702" spans="1:5" ht="25" customHeight="1" x14ac:dyDescent="0.3">
      <c r="A702" s="21"/>
      <c r="B702" s="6"/>
      <c r="C702" s="5"/>
      <c r="D702" s="22" t="e">
        <f>LN(Table1[[#This Row],[BSE_SENSEX]]/C701)</f>
        <v>#DIV/0!</v>
      </c>
      <c r="E702" s="25">
        <f t="shared" ca="1" si="11"/>
        <v>0</v>
      </c>
    </row>
    <row r="703" spans="1:5" ht="25" customHeight="1" x14ac:dyDescent="0.3">
      <c r="A703" s="21"/>
      <c r="B703" s="6"/>
      <c r="C703" s="5"/>
      <c r="D703" s="22" t="e">
        <f>LN(Table1[[#This Row],[BSE_SENSEX]]/C702)</f>
        <v>#DIV/0!</v>
      </c>
      <c r="E703" s="25">
        <f t="shared" ca="1" si="11"/>
        <v>0</v>
      </c>
    </row>
    <row r="704" spans="1:5" ht="25" customHeight="1" x14ac:dyDescent="0.3">
      <c r="A704" s="21"/>
      <c r="B704" s="6"/>
      <c r="C704" s="5"/>
      <c r="D704" s="22" t="e">
        <f>LN(Table1[[#This Row],[BSE_SENSEX]]/C703)</f>
        <v>#DIV/0!</v>
      </c>
      <c r="E704" s="25">
        <f t="shared" ca="1" si="11"/>
        <v>0</v>
      </c>
    </row>
    <row r="705" spans="1:5" ht="25" customHeight="1" x14ac:dyDescent="0.3">
      <c r="A705" s="21"/>
      <c r="B705" s="6"/>
      <c r="C705" s="5"/>
      <c r="D705" s="22" t="e">
        <f>LN(Table1[[#This Row],[BSE_SENSEX]]/C704)</f>
        <v>#DIV/0!</v>
      </c>
      <c r="E705" s="25">
        <f t="shared" ca="1" si="11"/>
        <v>0</v>
      </c>
    </row>
    <row r="706" spans="1:5" ht="25" customHeight="1" x14ac:dyDescent="0.3">
      <c r="A706" s="21"/>
      <c r="B706" s="6"/>
      <c r="C706" s="5"/>
      <c r="D706" s="22" t="e">
        <f>LN(Table1[[#This Row],[BSE_SENSEX]]/C705)</f>
        <v>#DIV/0!</v>
      </c>
      <c r="E706" s="25">
        <f t="shared" ca="1" si="11"/>
        <v>0</v>
      </c>
    </row>
    <row r="707" spans="1:5" ht="25" customHeight="1" x14ac:dyDescent="0.3">
      <c r="A707" s="21"/>
      <c r="B707" s="6"/>
      <c r="C707" s="5"/>
      <c r="D707" s="22" t="e">
        <f>LN(Table1[[#This Row],[BSE_SENSEX]]/C706)</f>
        <v>#DIV/0!</v>
      </c>
      <c r="E707" s="25">
        <f t="shared" ca="1" si="11"/>
        <v>0</v>
      </c>
    </row>
    <row r="708" spans="1:5" ht="25" customHeight="1" x14ac:dyDescent="0.3">
      <c r="A708" s="21"/>
      <c r="B708" s="6"/>
      <c r="C708" s="5"/>
      <c r="D708" s="22" t="e">
        <f>LN(Table1[[#This Row],[BSE_SENSEX]]/C707)</f>
        <v>#DIV/0!</v>
      </c>
      <c r="E708" s="25">
        <f t="shared" ref="E708:E771" ca="1" si="12">C707+C707*M706+M707*NORMSINV(RAND())*C707</f>
        <v>0</v>
      </c>
    </row>
    <row r="709" spans="1:5" ht="25" customHeight="1" x14ac:dyDescent="0.3">
      <c r="A709" s="21"/>
      <c r="B709" s="6"/>
      <c r="C709" s="5"/>
      <c r="D709" s="22" t="e">
        <f>LN(Table1[[#This Row],[BSE_SENSEX]]/C708)</f>
        <v>#DIV/0!</v>
      </c>
      <c r="E709" s="25">
        <f t="shared" ca="1" si="12"/>
        <v>0</v>
      </c>
    </row>
    <row r="710" spans="1:5" ht="25" customHeight="1" x14ac:dyDescent="0.3">
      <c r="A710" s="21"/>
      <c r="B710" s="6"/>
      <c r="C710" s="5"/>
      <c r="D710" s="22" t="e">
        <f>LN(Table1[[#This Row],[BSE_SENSEX]]/C709)</f>
        <v>#DIV/0!</v>
      </c>
      <c r="E710" s="25">
        <f t="shared" ca="1" si="12"/>
        <v>0</v>
      </c>
    </row>
    <row r="711" spans="1:5" ht="25" customHeight="1" x14ac:dyDescent="0.3">
      <c r="A711" s="21"/>
      <c r="B711" s="6"/>
      <c r="C711" s="5"/>
      <c r="D711" s="22" t="e">
        <f>LN(Table1[[#This Row],[BSE_SENSEX]]/C710)</f>
        <v>#DIV/0!</v>
      </c>
      <c r="E711" s="25">
        <f t="shared" ca="1" si="12"/>
        <v>0</v>
      </c>
    </row>
    <row r="712" spans="1:5" ht="25" customHeight="1" x14ac:dyDescent="0.3">
      <c r="A712" s="21"/>
      <c r="B712" s="6"/>
      <c r="C712" s="5"/>
      <c r="D712" s="22" t="e">
        <f>LN(Table1[[#This Row],[BSE_SENSEX]]/C711)</f>
        <v>#DIV/0!</v>
      </c>
      <c r="E712" s="25">
        <f t="shared" ca="1" si="12"/>
        <v>0</v>
      </c>
    </row>
    <row r="713" spans="1:5" ht="25" customHeight="1" x14ac:dyDescent="0.3">
      <c r="A713" s="21"/>
      <c r="B713" s="6"/>
      <c r="C713" s="5"/>
      <c r="D713" s="22" t="e">
        <f>LN(Table1[[#This Row],[BSE_SENSEX]]/C712)</f>
        <v>#DIV/0!</v>
      </c>
      <c r="E713" s="25">
        <f t="shared" ca="1" si="12"/>
        <v>0</v>
      </c>
    </row>
    <row r="714" spans="1:5" ht="25" customHeight="1" x14ac:dyDescent="0.3">
      <c r="A714" s="21"/>
      <c r="B714" s="6"/>
      <c r="C714" s="5"/>
      <c r="D714" s="22" t="e">
        <f>LN(Table1[[#This Row],[BSE_SENSEX]]/C713)</f>
        <v>#DIV/0!</v>
      </c>
      <c r="E714" s="25">
        <f t="shared" ca="1" si="12"/>
        <v>0</v>
      </c>
    </row>
    <row r="715" spans="1:5" ht="25" customHeight="1" x14ac:dyDescent="0.3">
      <c r="A715" s="21"/>
      <c r="B715" s="6"/>
      <c r="C715" s="5"/>
      <c r="D715" s="22" t="e">
        <f>LN(Table1[[#This Row],[BSE_SENSEX]]/C714)</f>
        <v>#DIV/0!</v>
      </c>
      <c r="E715" s="25">
        <f t="shared" ca="1" si="12"/>
        <v>0</v>
      </c>
    </row>
    <row r="716" spans="1:5" ht="25" customHeight="1" x14ac:dyDescent="0.3">
      <c r="A716" s="21"/>
      <c r="B716" s="6"/>
      <c r="C716" s="5"/>
      <c r="D716" s="22" t="e">
        <f>LN(Table1[[#This Row],[BSE_SENSEX]]/C715)</f>
        <v>#DIV/0!</v>
      </c>
      <c r="E716" s="25">
        <f t="shared" ca="1" si="12"/>
        <v>0</v>
      </c>
    </row>
    <row r="717" spans="1:5" ht="25" customHeight="1" x14ac:dyDescent="0.3">
      <c r="A717" s="21"/>
      <c r="B717" s="6"/>
      <c r="C717" s="5"/>
      <c r="D717" s="22" t="e">
        <f>LN(Table1[[#This Row],[BSE_SENSEX]]/C716)</f>
        <v>#DIV/0!</v>
      </c>
      <c r="E717" s="25">
        <f t="shared" ca="1" si="12"/>
        <v>0</v>
      </c>
    </row>
    <row r="718" spans="1:5" ht="25" customHeight="1" x14ac:dyDescent="0.3">
      <c r="A718" s="21"/>
      <c r="B718" s="6"/>
      <c r="C718" s="5"/>
      <c r="D718" s="22" t="e">
        <f>LN(Table1[[#This Row],[BSE_SENSEX]]/C717)</f>
        <v>#DIV/0!</v>
      </c>
      <c r="E718" s="25">
        <f t="shared" ca="1" si="12"/>
        <v>0</v>
      </c>
    </row>
    <row r="719" spans="1:5" ht="25" customHeight="1" x14ac:dyDescent="0.3">
      <c r="A719" s="21"/>
      <c r="B719" s="6"/>
      <c r="C719" s="5"/>
      <c r="D719" s="22" t="e">
        <f>LN(Table1[[#This Row],[BSE_SENSEX]]/C718)</f>
        <v>#DIV/0!</v>
      </c>
      <c r="E719" s="25">
        <f t="shared" ca="1" si="12"/>
        <v>0</v>
      </c>
    </row>
    <row r="720" spans="1:5" ht="25" customHeight="1" x14ac:dyDescent="0.3">
      <c r="A720" s="21"/>
      <c r="B720" s="6"/>
      <c r="C720" s="5"/>
      <c r="D720" s="22" t="e">
        <f>LN(Table1[[#This Row],[BSE_SENSEX]]/C719)</f>
        <v>#DIV/0!</v>
      </c>
      <c r="E720" s="25">
        <f t="shared" ca="1" si="12"/>
        <v>0</v>
      </c>
    </row>
    <row r="721" spans="1:5" ht="25" customHeight="1" x14ac:dyDescent="0.3">
      <c r="A721" s="21"/>
      <c r="B721" s="6"/>
      <c r="C721" s="5"/>
      <c r="D721" s="22" t="e">
        <f>LN(Table1[[#This Row],[BSE_SENSEX]]/C720)</f>
        <v>#DIV/0!</v>
      </c>
      <c r="E721" s="25">
        <f t="shared" ca="1" si="12"/>
        <v>0</v>
      </c>
    </row>
    <row r="722" spans="1:5" ht="25" customHeight="1" x14ac:dyDescent="0.3">
      <c r="A722" s="21"/>
      <c r="B722" s="6"/>
      <c r="C722" s="5"/>
      <c r="D722" s="22" t="e">
        <f>LN(Table1[[#This Row],[BSE_SENSEX]]/C721)</f>
        <v>#DIV/0!</v>
      </c>
      <c r="E722" s="25">
        <f t="shared" ca="1" si="12"/>
        <v>0</v>
      </c>
    </row>
    <row r="723" spans="1:5" ht="25" customHeight="1" x14ac:dyDescent="0.3">
      <c r="A723" s="21"/>
      <c r="B723" s="6"/>
      <c r="C723" s="5"/>
      <c r="D723" s="22" t="e">
        <f>LN(Table1[[#This Row],[BSE_SENSEX]]/C722)</f>
        <v>#DIV/0!</v>
      </c>
      <c r="E723" s="25">
        <f t="shared" ca="1" si="12"/>
        <v>0</v>
      </c>
    </row>
    <row r="724" spans="1:5" ht="25" customHeight="1" x14ac:dyDescent="0.3">
      <c r="A724" s="21"/>
      <c r="B724" s="6"/>
      <c r="C724" s="5"/>
      <c r="D724" s="22" t="e">
        <f>LN(Table1[[#This Row],[BSE_SENSEX]]/C723)</f>
        <v>#DIV/0!</v>
      </c>
      <c r="E724" s="25">
        <f t="shared" ca="1" si="12"/>
        <v>0</v>
      </c>
    </row>
    <row r="725" spans="1:5" ht="25" customHeight="1" x14ac:dyDescent="0.3">
      <c r="A725" s="21"/>
      <c r="B725" s="6"/>
      <c r="C725" s="5"/>
      <c r="D725" s="22" t="e">
        <f>LN(Table1[[#This Row],[BSE_SENSEX]]/C724)</f>
        <v>#DIV/0!</v>
      </c>
      <c r="E725" s="25">
        <f t="shared" ca="1" si="12"/>
        <v>0</v>
      </c>
    </row>
    <row r="726" spans="1:5" ht="25" customHeight="1" x14ac:dyDescent="0.3">
      <c r="A726" s="21"/>
      <c r="B726" s="6"/>
      <c r="C726" s="5"/>
      <c r="D726" s="22" t="e">
        <f>LN(Table1[[#This Row],[BSE_SENSEX]]/C725)</f>
        <v>#DIV/0!</v>
      </c>
      <c r="E726" s="25">
        <f t="shared" ca="1" si="12"/>
        <v>0</v>
      </c>
    </row>
    <row r="727" spans="1:5" ht="25" customHeight="1" x14ac:dyDescent="0.3">
      <c r="A727" s="21"/>
      <c r="B727" s="6"/>
      <c r="C727" s="5"/>
      <c r="D727" s="22" t="e">
        <f>LN(Table1[[#This Row],[BSE_SENSEX]]/C726)</f>
        <v>#DIV/0!</v>
      </c>
      <c r="E727" s="25">
        <f t="shared" ca="1" si="12"/>
        <v>0</v>
      </c>
    </row>
    <row r="728" spans="1:5" ht="25" customHeight="1" x14ac:dyDescent="0.3">
      <c r="A728" s="21"/>
      <c r="B728" s="6"/>
      <c r="C728" s="5"/>
      <c r="D728" s="22" t="e">
        <f>LN(Table1[[#This Row],[BSE_SENSEX]]/C727)</f>
        <v>#DIV/0!</v>
      </c>
      <c r="E728" s="25">
        <f t="shared" ca="1" si="12"/>
        <v>0</v>
      </c>
    </row>
    <row r="729" spans="1:5" ht="25" customHeight="1" x14ac:dyDescent="0.3">
      <c r="A729" s="21"/>
      <c r="B729" s="6"/>
      <c r="C729" s="5"/>
      <c r="D729" s="22" t="e">
        <f>LN(Table1[[#This Row],[BSE_SENSEX]]/C728)</f>
        <v>#DIV/0!</v>
      </c>
      <c r="E729" s="25">
        <f t="shared" ca="1" si="12"/>
        <v>0</v>
      </c>
    </row>
    <row r="730" spans="1:5" ht="25" customHeight="1" x14ac:dyDescent="0.3">
      <c r="A730" s="21"/>
      <c r="B730" s="6"/>
      <c r="C730" s="5"/>
      <c r="D730" s="22" t="e">
        <f>LN(Table1[[#This Row],[BSE_SENSEX]]/C729)</f>
        <v>#DIV/0!</v>
      </c>
      <c r="E730" s="25">
        <f t="shared" ca="1" si="12"/>
        <v>0</v>
      </c>
    </row>
    <row r="731" spans="1:5" ht="25" customHeight="1" x14ac:dyDescent="0.3">
      <c r="A731" s="21"/>
      <c r="B731" s="6"/>
      <c r="C731" s="5"/>
      <c r="D731" s="22" t="e">
        <f>LN(Table1[[#This Row],[BSE_SENSEX]]/C730)</f>
        <v>#DIV/0!</v>
      </c>
      <c r="E731" s="25">
        <f t="shared" ca="1" si="12"/>
        <v>0</v>
      </c>
    </row>
    <row r="732" spans="1:5" ht="25" customHeight="1" x14ac:dyDescent="0.3">
      <c r="A732" s="21"/>
      <c r="B732" s="6"/>
      <c r="C732" s="5"/>
      <c r="D732" s="22" t="e">
        <f>LN(Table1[[#This Row],[BSE_SENSEX]]/C731)</f>
        <v>#DIV/0!</v>
      </c>
      <c r="E732" s="25">
        <f t="shared" ca="1" si="12"/>
        <v>0</v>
      </c>
    </row>
    <row r="733" spans="1:5" ht="25" customHeight="1" x14ac:dyDescent="0.3">
      <c r="A733" s="21"/>
      <c r="B733" s="6"/>
      <c r="C733" s="5"/>
      <c r="D733" s="22" t="e">
        <f>LN(Table1[[#This Row],[BSE_SENSEX]]/C732)</f>
        <v>#DIV/0!</v>
      </c>
      <c r="E733" s="25">
        <f t="shared" ca="1" si="12"/>
        <v>0</v>
      </c>
    </row>
    <row r="734" spans="1:5" ht="25" customHeight="1" x14ac:dyDescent="0.3">
      <c r="A734" s="21"/>
      <c r="B734" s="6"/>
      <c r="C734" s="5"/>
      <c r="D734" s="22" t="e">
        <f>LN(Table1[[#This Row],[BSE_SENSEX]]/C733)</f>
        <v>#DIV/0!</v>
      </c>
      <c r="E734" s="25">
        <f t="shared" ca="1" si="12"/>
        <v>0</v>
      </c>
    </row>
    <row r="735" spans="1:5" ht="25" customHeight="1" x14ac:dyDescent="0.3">
      <c r="A735" s="21"/>
      <c r="B735" s="6"/>
      <c r="C735" s="5"/>
      <c r="D735" s="22" t="e">
        <f>LN(Table1[[#This Row],[BSE_SENSEX]]/C734)</f>
        <v>#DIV/0!</v>
      </c>
      <c r="E735" s="25">
        <f t="shared" ca="1" si="12"/>
        <v>0</v>
      </c>
    </row>
    <row r="736" spans="1:5" ht="25" customHeight="1" x14ac:dyDescent="0.3">
      <c r="A736" s="21"/>
      <c r="B736" s="6"/>
      <c r="C736" s="5"/>
      <c r="D736" s="22" t="e">
        <f>LN(Table1[[#This Row],[BSE_SENSEX]]/C735)</f>
        <v>#DIV/0!</v>
      </c>
      <c r="E736" s="25">
        <f t="shared" ca="1" si="12"/>
        <v>0</v>
      </c>
    </row>
    <row r="737" spans="1:5" ht="25" customHeight="1" x14ac:dyDescent="0.3">
      <c r="A737" s="21"/>
      <c r="B737" s="6"/>
      <c r="C737" s="5"/>
      <c r="D737" s="22" t="e">
        <f>LN(Table1[[#This Row],[BSE_SENSEX]]/C736)</f>
        <v>#DIV/0!</v>
      </c>
      <c r="E737" s="25">
        <f t="shared" ca="1" si="12"/>
        <v>0</v>
      </c>
    </row>
    <row r="738" spans="1:5" ht="25" customHeight="1" x14ac:dyDescent="0.3">
      <c r="A738" s="21"/>
      <c r="B738" s="6"/>
      <c r="C738" s="5"/>
      <c r="D738" s="22" t="e">
        <f>LN(Table1[[#This Row],[BSE_SENSEX]]/C737)</f>
        <v>#DIV/0!</v>
      </c>
      <c r="E738" s="25">
        <f t="shared" ca="1" si="12"/>
        <v>0</v>
      </c>
    </row>
    <row r="739" spans="1:5" ht="25" customHeight="1" x14ac:dyDescent="0.3">
      <c r="A739" s="21"/>
      <c r="B739" s="6"/>
      <c r="C739" s="5"/>
      <c r="D739" s="22" t="e">
        <f>LN(Table1[[#This Row],[BSE_SENSEX]]/C738)</f>
        <v>#DIV/0!</v>
      </c>
      <c r="E739" s="25">
        <f t="shared" ca="1" si="12"/>
        <v>0</v>
      </c>
    </row>
    <row r="740" spans="1:5" ht="25" customHeight="1" x14ac:dyDescent="0.3">
      <c r="A740" s="21"/>
      <c r="B740" s="6"/>
      <c r="C740" s="5"/>
      <c r="D740" s="22" t="e">
        <f>LN(Table1[[#This Row],[BSE_SENSEX]]/C739)</f>
        <v>#DIV/0!</v>
      </c>
      <c r="E740" s="25">
        <f t="shared" ca="1" si="12"/>
        <v>0</v>
      </c>
    </row>
    <row r="741" spans="1:5" ht="25" customHeight="1" x14ac:dyDescent="0.3">
      <c r="A741" s="21"/>
      <c r="B741" s="6"/>
      <c r="C741" s="5"/>
      <c r="D741" s="22" t="e">
        <f>LN(Table1[[#This Row],[BSE_SENSEX]]/C740)</f>
        <v>#DIV/0!</v>
      </c>
      <c r="E741" s="25">
        <f t="shared" ca="1" si="12"/>
        <v>0</v>
      </c>
    </row>
    <row r="742" spans="1:5" ht="25" customHeight="1" x14ac:dyDescent="0.3">
      <c r="A742" s="21"/>
      <c r="B742" s="6"/>
      <c r="C742" s="5"/>
      <c r="D742" s="22" t="e">
        <f>LN(Table1[[#This Row],[BSE_SENSEX]]/C741)</f>
        <v>#DIV/0!</v>
      </c>
      <c r="E742" s="25">
        <f t="shared" ca="1" si="12"/>
        <v>0</v>
      </c>
    </row>
    <row r="743" spans="1:5" ht="25" customHeight="1" x14ac:dyDescent="0.3">
      <c r="A743" s="21"/>
      <c r="B743" s="6"/>
      <c r="C743" s="5"/>
      <c r="D743" s="22" t="e">
        <f>LN(Table1[[#This Row],[BSE_SENSEX]]/C742)</f>
        <v>#DIV/0!</v>
      </c>
      <c r="E743" s="25">
        <f t="shared" ca="1" si="12"/>
        <v>0</v>
      </c>
    </row>
    <row r="744" spans="1:5" ht="25" customHeight="1" x14ac:dyDescent="0.3">
      <c r="A744" s="21"/>
      <c r="B744" s="6"/>
      <c r="C744" s="5"/>
      <c r="D744" s="22" t="e">
        <f>LN(Table1[[#This Row],[BSE_SENSEX]]/C743)</f>
        <v>#DIV/0!</v>
      </c>
      <c r="E744" s="25">
        <f t="shared" ca="1" si="12"/>
        <v>0</v>
      </c>
    </row>
    <row r="745" spans="1:5" ht="25" customHeight="1" x14ac:dyDescent="0.3">
      <c r="A745" s="21"/>
      <c r="B745" s="6"/>
      <c r="C745" s="5"/>
      <c r="D745" s="22" t="e">
        <f>LN(Table1[[#This Row],[BSE_SENSEX]]/C744)</f>
        <v>#DIV/0!</v>
      </c>
      <c r="E745" s="25">
        <f t="shared" ca="1" si="12"/>
        <v>0</v>
      </c>
    </row>
    <row r="746" spans="1:5" ht="25" customHeight="1" x14ac:dyDescent="0.3">
      <c r="A746" s="21"/>
      <c r="B746" s="6"/>
      <c r="C746" s="5"/>
      <c r="D746" s="22" t="e">
        <f>LN(Table1[[#This Row],[BSE_SENSEX]]/C745)</f>
        <v>#DIV/0!</v>
      </c>
      <c r="E746" s="25">
        <f t="shared" ca="1" si="12"/>
        <v>0</v>
      </c>
    </row>
    <row r="747" spans="1:5" ht="25" customHeight="1" x14ac:dyDescent="0.3">
      <c r="A747" s="21"/>
      <c r="B747" s="6"/>
      <c r="C747" s="5"/>
      <c r="D747" s="22" t="e">
        <f>LN(Table1[[#This Row],[BSE_SENSEX]]/C746)</f>
        <v>#DIV/0!</v>
      </c>
      <c r="E747" s="25">
        <f t="shared" ca="1" si="12"/>
        <v>0</v>
      </c>
    </row>
    <row r="748" spans="1:5" ht="25" customHeight="1" x14ac:dyDescent="0.3">
      <c r="A748" s="21"/>
      <c r="B748" s="6"/>
      <c r="C748" s="5"/>
      <c r="D748" s="22" t="e">
        <f>LN(Table1[[#This Row],[BSE_SENSEX]]/C747)</f>
        <v>#DIV/0!</v>
      </c>
      <c r="E748" s="25">
        <f t="shared" ca="1" si="12"/>
        <v>0</v>
      </c>
    </row>
    <row r="749" spans="1:5" ht="25" customHeight="1" x14ac:dyDescent="0.3">
      <c r="A749" s="21"/>
      <c r="B749" s="6"/>
      <c r="C749" s="5"/>
      <c r="D749" s="22" t="e">
        <f>LN(Table1[[#This Row],[BSE_SENSEX]]/C748)</f>
        <v>#DIV/0!</v>
      </c>
      <c r="E749" s="25">
        <f t="shared" ca="1" si="12"/>
        <v>0</v>
      </c>
    </row>
    <row r="750" spans="1:5" ht="25" customHeight="1" x14ac:dyDescent="0.3">
      <c r="A750" s="21"/>
      <c r="B750" s="6"/>
      <c r="C750" s="5"/>
      <c r="D750" s="22" t="e">
        <f>LN(Table1[[#This Row],[BSE_SENSEX]]/C749)</f>
        <v>#DIV/0!</v>
      </c>
      <c r="E750" s="25">
        <f t="shared" ca="1" si="12"/>
        <v>0</v>
      </c>
    </row>
    <row r="751" spans="1:5" ht="25" customHeight="1" x14ac:dyDescent="0.3">
      <c r="A751" s="21"/>
      <c r="B751" s="6"/>
      <c r="C751" s="5"/>
      <c r="D751" s="22" t="e">
        <f>LN(Table1[[#This Row],[BSE_SENSEX]]/C750)</f>
        <v>#DIV/0!</v>
      </c>
      <c r="E751" s="25">
        <f t="shared" ca="1" si="12"/>
        <v>0</v>
      </c>
    </row>
    <row r="752" spans="1:5" ht="25" customHeight="1" x14ac:dyDescent="0.3">
      <c r="A752" s="21"/>
      <c r="B752" s="6"/>
      <c r="C752" s="5"/>
      <c r="D752" s="22" t="e">
        <f>LN(Table1[[#This Row],[BSE_SENSEX]]/C751)</f>
        <v>#DIV/0!</v>
      </c>
      <c r="E752" s="25">
        <f t="shared" ca="1" si="12"/>
        <v>0</v>
      </c>
    </row>
    <row r="753" spans="1:5" ht="25" customHeight="1" x14ac:dyDescent="0.3">
      <c r="A753" s="21"/>
      <c r="B753" s="6"/>
      <c r="C753" s="5"/>
      <c r="D753" s="22" t="e">
        <f>LN(Table1[[#This Row],[BSE_SENSEX]]/C752)</f>
        <v>#DIV/0!</v>
      </c>
      <c r="E753" s="25">
        <f t="shared" ca="1" si="12"/>
        <v>0</v>
      </c>
    </row>
    <row r="754" spans="1:5" ht="25" customHeight="1" x14ac:dyDescent="0.3">
      <c r="A754" s="21"/>
      <c r="B754" s="6"/>
      <c r="C754" s="5"/>
      <c r="D754" s="22" t="e">
        <f>LN(Table1[[#This Row],[BSE_SENSEX]]/C753)</f>
        <v>#DIV/0!</v>
      </c>
      <c r="E754" s="25">
        <f t="shared" ca="1" si="12"/>
        <v>0</v>
      </c>
    </row>
    <row r="755" spans="1:5" ht="25" customHeight="1" x14ac:dyDescent="0.3">
      <c r="A755" s="21"/>
      <c r="B755" s="6"/>
      <c r="C755" s="5"/>
      <c r="D755" s="22" t="e">
        <f>LN(Table1[[#This Row],[BSE_SENSEX]]/C754)</f>
        <v>#DIV/0!</v>
      </c>
      <c r="E755" s="25">
        <f t="shared" ca="1" si="12"/>
        <v>0</v>
      </c>
    </row>
    <row r="756" spans="1:5" ht="25" customHeight="1" x14ac:dyDescent="0.3">
      <c r="A756" s="21"/>
      <c r="B756" s="6"/>
      <c r="C756" s="5"/>
      <c r="D756" s="22" t="e">
        <f>LN(Table1[[#This Row],[BSE_SENSEX]]/C755)</f>
        <v>#DIV/0!</v>
      </c>
      <c r="E756" s="25">
        <f t="shared" ca="1" si="12"/>
        <v>0</v>
      </c>
    </row>
    <row r="757" spans="1:5" ht="25" customHeight="1" x14ac:dyDescent="0.3">
      <c r="A757" s="21"/>
      <c r="B757" s="6"/>
      <c r="C757" s="5"/>
      <c r="D757" s="22" t="e">
        <f>LN(Table1[[#This Row],[BSE_SENSEX]]/C756)</f>
        <v>#DIV/0!</v>
      </c>
      <c r="E757" s="25">
        <f t="shared" ca="1" si="12"/>
        <v>0</v>
      </c>
    </row>
    <row r="758" spans="1:5" ht="25" customHeight="1" x14ac:dyDescent="0.3">
      <c r="A758" s="21"/>
      <c r="B758" s="6"/>
      <c r="C758" s="5"/>
      <c r="D758" s="22" t="e">
        <f>LN(Table1[[#This Row],[BSE_SENSEX]]/C757)</f>
        <v>#DIV/0!</v>
      </c>
      <c r="E758" s="25">
        <f t="shared" ca="1" si="12"/>
        <v>0</v>
      </c>
    </row>
    <row r="759" spans="1:5" ht="25" customHeight="1" x14ac:dyDescent="0.3">
      <c r="A759" s="21"/>
      <c r="B759" s="6"/>
      <c r="C759" s="5"/>
      <c r="D759" s="22" t="e">
        <f>LN(Table1[[#This Row],[BSE_SENSEX]]/C758)</f>
        <v>#DIV/0!</v>
      </c>
      <c r="E759" s="25">
        <f t="shared" ca="1" si="12"/>
        <v>0</v>
      </c>
    </row>
    <row r="760" spans="1:5" ht="25" customHeight="1" x14ac:dyDescent="0.3">
      <c r="A760" s="21"/>
      <c r="B760" s="6"/>
      <c r="C760" s="5"/>
      <c r="D760" s="22" t="e">
        <f>LN(Table1[[#This Row],[BSE_SENSEX]]/C759)</f>
        <v>#DIV/0!</v>
      </c>
      <c r="E760" s="25">
        <f t="shared" ca="1" si="12"/>
        <v>0</v>
      </c>
    </row>
    <row r="761" spans="1:5" ht="25" customHeight="1" x14ac:dyDescent="0.3">
      <c r="A761" s="21"/>
      <c r="B761" s="6"/>
      <c r="C761" s="5"/>
      <c r="D761" s="22" t="e">
        <f>LN(Table1[[#This Row],[BSE_SENSEX]]/C760)</f>
        <v>#DIV/0!</v>
      </c>
      <c r="E761" s="25">
        <f t="shared" ca="1" si="12"/>
        <v>0</v>
      </c>
    </row>
    <row r="762" spans="1:5" ht="25" customHeight="1" x14ac:dyDescent="0.3">
      <c r="A762" s="21"/>
      <c r="B762" s="6"/>
      <c r="C762" s="5"/>
      <c r="D762" s="22" t="e">
        <f>LN(Table1[[#This Row],[BSE_SENSEX]]/C761)</f>
        <v>#DIV/0!</v>
      </c>
      <c r="E762" s="25">
        <f t="shared" ca="1" si="12"/>
        <v>0</v>
      </c>
    </row>
    <row r="763" spans="1:5" ht="25" customHeight="1" x14ac:dyDescent="0.3">
      <c r="A763" s="21"/>
      <c r="B763" s="6"/>
      <c r="C763" s="5"/>
      <c r="D763" s="22" t="e">
        <f>LN(Table1[[#This Row],[BSE_SENSEX]]/C762)</f>
        <v>#DIV/0!</v>
      </c>
      <c r="E763" s="25">
        <f t="shared" ca="1" si="12"/>
        <v>0</v>
      </c>
    </row>
    <row r="764" spans="1:5" ht="25" customHeight="1" x14ac:dyDescent="0.3">
      <c r="A764" s="21"/>
      <c r="B764" s="6"/>
      <c r="C764" s="5"/>
      <c r="D764" s="22" t="e">
        <f>LN(Table1[[#This Row],[BSE_SENSEX]]/C763)</f>
        <v>#DIV/0!</v>
      </c>
      <c r="E764" s="25">
        <f t="shared" ca="1" si="12"/>
        <v>0</v>
      </c>
    </row>
    <row r="765" spans="1:5" ht="25" customHeight="1" x14ac:dyDescent="0.3">
      <c r="A765" s="21"/>
      <c r="B765" s="6"/>
      <c r="C765" s="5"/>
      <c r="D765" s="22" t="e">
        <f>LN(Table1[[#This Row],[BSE_SENSEX]]/C764)</f>
        <v>#DIV/0!</v>
      </c>
      <c r="E765" s="25">
        <f t="shared" ca="1" si="12"/>
        <v>0</v>
      </c>
    </row>
    <row r="766" spans="1:5" ht="25" customHeight="1" x14ac:dyDescent="0.3">
      <c r="A766" s="21"/>
      <c r="B766" s="6"/>
      <c r="C766" s="5"/>
      <c r="D766" s="22" t="e">
        <f>LN(Table1[[#This Row],[BSE_SENSEX]]/C765)</f>
        <v>#DIV/0!</v>
      </c>
      <c r="E766" s="25">
        <f t="shared" ca="1" si="12"/>
        <v>0</v>
      </c>
    </row>
    <row r="767" spans="1:5" ht="25" customHeight="1" x14ac:dyDescent="0.3">
      <c r="A767" s="23"/>
      <c r="B767" s="11"/>
      <c r="C767" s="12"/>
      <c r="D767" s="24" t="e">
        <f>LN(Table1[[#This Row],[BSE_SENSEX]]/C766)</f>
        <v>#DIV/0!</v>
      </c>
      <c r="E767" s="25">
        <f t="shared" ca="1" si="12"/>
        <v>0</v>
      </c>
    </row>
    <row r="768" spans="1:5" ht="25" customHeight="1" x14ac:dyDescent="0.3">
      <c r="A768" s="21"/>
      <c r="B768" s="6"/>
      <c r="C768" s="5"/>
      <c r="D768" s="22" t="e">
        <f>LN(Table1[[#This Row],[BSE_SENSEX]]/C767)</f>
        <v>#DIV/0!</v>
      </c>
      <c r="E768" s="25">
        <f t="shared" ca="1" si="12"/>
        <v>0</v>
      </c>
    </row>
    <row r="769" spans="1:5" ht="25" customHeight="1" x14ac:dyDescent="0.3">
      <c r="A769" s="21"/>
      <c r="B769" s="6"/>
      <c r="C769" s="5"/>
      <c r="D769" s="22" t="e">
        <f>LN(Table1[[#This Row],[BSE_SENSEX]]/C768)</f>
        <v>#DIV/0!</v>
      </c>
      <c r="E769" s="25">
        <f t="shared" ca="1" si="12"/>
        <v>0</v>
      </c>
    </row>
    <row r="770" spans="1:5" ht="25" customHeight="1" x14ac:dyDescent="0.3">
      <c r="A770" s="21"/>
      <c r="B770" s="6"/>
      <c r="C770" s="5"/>
      <c r="D770" s="22" t="e">
        <f>LN(Table1[[#This Row],[BSE_SENSEX]]/C769)</f>
        <v>#DIV/0!</v>
      </c>
      <c r="E770" s="25">
        <f t="shared" ca="1" si="12"/>
        <v>0</v>
      </c>
    </row>
    <row r="771" spans="1:5" ht="25" customHeight="1" x14ac:dyDescent="0.3">
      <c r="A771" s="21"/>
      <c r="B771" s="6"/>
      <c r="C771" s="5"/>
      <c r="D771" s="22" t="e">
        <f>LN(Table1[[#This Row],[BSE_SENSEX]]/C770)</f>
        <v>#DIV/0!</v>
      </c>
      <c r="E771" s="25">
        <f t="shared" ca="1" si="12"/>
        <v>0</v>
      </c>
    </row>
    <row r="772" spans="1:5" ht="25" customHeight="1" x14ac:dyDescent="0.3">
      <c r="A772" s="21"/>
      <c r="B772" s="6"/>
      <c r="C772" s="5"/>
      <c r="D772" s="22" t="e">
        <f>LN(Table1[[#This Row],[BSE_SENSEX]]/C771)</f>
        <v>#DIV/0!</v>
      </c>
      <c r="E772" s="25">
        <f t="shared" ref="E772:E835" ca="1" si="13">C771+C771*M770+M771*NORMSINV(RAND())*C771</f>
        <v>0</v>
      </c>
    </row>
    <row r="773" spans="1:5" ht="25" customHeight="1" x14ac:dyDescent="0.3">
      <c r="A773" s="21"/>
      <c r="B773" s="6"/>
      <c r="C773" s="5"/>
      <c r="D773" s="22" t="e">
        <f>LN(Table1[[#This Row],[BSE_SENSEX]]/C772)</f>
        <v>#DIV/0!</v>
      </c>
      <c r="E773" s="25">
        <f t="shared" ca="1" si="13"/>
        <v>0</v>
      </c>
    </row>
    <row r="774" spans="1:5" ht="25" customHeight="1" x14ac:dyDescent="0.3">
      <c r="A774" s="21"/>
      <c r="B774" s="6"/>
      <c r="C774" s="5"/>
      <c r="D774" s="22" t="e">
        <f>LN(Table1[[#This Row],[BSE_SENSEX]]/C773)</f>
        <v>#DIV/0!</v>
      </c>
      <c r="E774" s="25">
        <f t="shared" ca="1" si="13"/>
        <v>0</v>
      </c>
    </row>
    <row r="775" spans="1:5" ht="25" customHeight="1" x14ac:dyDescent="0.3">
      <c r="A775" s="21"/>
      <c r="B775" s="6"/>
      <c r="C775" s="5"/>
      <c r="D775" s="22" t="e">
        <f>LN(Table1[[#This Row],[BSE_SENSEX]]/C774)</f>
        <v>#DIV/0!</v>
      </c>
      <c r="E775" s="25">
        <f t="shared" ca="1" si="13"/>
        <v>0</v>
      </c>
    </row>
    <row r="776" spans="1:5" ht="25" customHeight="1" x14ac:dyDescent="0.3">
      <c r="A776" s="21"/>
      <c r="B776" s="6"/>
      <c r="C776" s="5"/>
      <c r="D776" s="22" t="e">
        <f>LN(Table1[[#This Row],[BSE_SENSEX]]/C775)</f>
        <v>#DIV/0!</v>
      </c>
      <c r="E776" s="25">
        <f t="shared" ca="1" si="13"/>
        <v>0</v>
      </c>
    </row>
    <row r="777" spans="1:5" ht="25" customHeight="1" x14ac:dyDescent="0.3">
      <c r="A777" s="21"/>
      <c r="B777" s="6"/>
      <c r="C777" s="5"/>
      <c r="D777" s="22" t="e">
        <f>LN(Table1[[#This Row],[BSE_SENSEX]]/C776)</f>
        <v>#DIV/0!</v>
      </c>
      <c r="E777" s="25">
        <f t="shared" ca="1" si="13"/>
        <v>0</v>
      </c>
    </row>
    <row r="778" spans="1:5" ht="25" customHeight="1" x14ac:dyDescent="0.3">
      <c r="A778" s="21"/>
      <c r="B778" s="6"/>
      <c r="C778" s="5"/>
      <c r="D778" s="22" t="e">
        <f>LN(Table1[[#This Row],[BSE_SENSEX]]/C777)</f>
        <v>#DIV/0!</v>
      </c>
      <c r="E778" s="25">
        <f t="shared" ca="1" si="13"/>
        <v>0</v>
      </c>
    </row>
    <row r="779" spans="1:5" ht="25" customHeight="1" x14ac:dyDescent="0.3">
      <c r="A779" s="21"/>
      <c r="B779" s="6"/>
      <c r="C779" s="5"/>
      <c r="D779" s="22" t="e">
        <f>LN(Table1[[#This Row],[BSE_SENSEX]]/C778)</f>
        <v>#DIV/0!</v>
      </c>
      <c r="E779" s="25">
        <f t="shared" ca="1" si="13"/>
        <v>0</v>
      </c>
    </row>
    <row r="780" spans="1:5" ht="25" customHeight="1" x14ac:dyDescent="0.3">
      <c r="A780" s="21"/>
      <c r="B780" s="6"/>
      <c r="C780" s="5"/>
      <c r="D780" s="22" t="e">
        <f>LN(Table1[[#This Row],[BSE_SENSEX]]/C779)</f>
        <v>#DIV/0!</v>
      </c>
      <c r="E780" s="25">
        <f t="shared" ca="1" si="13"/>
        <v>0</v>
      </c>
    </row>
    <row r="781" spans="1:5" ht="25" customHeight="1" x14ac:dyDescent="0.3">
      <c r="A781" s="21"/>
      <c r="B781" s="6"/>
      <c r="C781" s="5"/>
      <c r="D781" s="22" t="e">
        <f>LN(Table1[[#This Row],[BSE_SENSEX]]/C780)</f>
        <v>#DIV/0!</v>
      </c>
      <c r="E781" s="25">
        <f t="shared" ca="1" si="13"/>
        <v>0</v>
      </c>
    </row>
    <row r="782" spans="1:5" ht="25" customHeight="1" x14ac:dyDescent="0.3">
      <c r="A782" s="21"/>
      <c r="B782" s="6"/>
      <c r="C782" s="5"/>
      <c r="D782" s="22" t="e">
        <f>LN(Table1[[#This Row],[BSE_SENSEX]]/C781)</f>
        <v>#DIV/0!</v>
      </c>
      <c r="E782" s="25">
        <f t="shared" ca="1" si="13"/>
        <v>0</v>
      </c>
    </row>
    <row r="783" spans="1:5" ht="25" customHeight="1" x14ac:dyDescent="0.3">
      <c r="A783" s="21"/>
      <c r="B783" s="6"/>
      <c r="C783" s="5"/>
      <c r="D783" s="22" t="e">
        <f>LN(Table1[[#This Row],[BSE_SENSEX]]/C782)</f>
        <v>#DIV/0!</v>
      </c>
      <c r="E783" s="25">
        <f t="shared" ca="1" si="13"/>
        <v>0</v>
      </c>
    </row>
    <row r="784" spans="1:5" ht="25" customHeight="1" x14ac:dyDescent="0.3">
      <c r="A784" s="21"/>
      <c r="B784" s="6"/>
      <c r="C784" s="5"/>
      <c r="D784" s="22" t="e">
        <f>LN(Table1[[#This Row],[BSE_SENSEX]]/C783)</f>
        <v>#DIV/0!</v>
      </c>
      <c r="E784" s="25">
        <f t="shared" ca="1" si="13"/>
        <v>0</v>
      </c>
    </row>
    <row r="785" spans="1:5" ht="25" customHeight="1" x14ac:dyDescent="0.3">
      <c r="A785" s="21"/>
      <c r="B785" s="6"/>
      <c r="C785" s="5"/>
      <c r="D785" s="22" t="e">
        <f>LN(Table1[[#This Row],[BSE_SENSEX]]/C784)</f>
        <v>#DIV/0!</v>
      </c>
      <c r="E785" s="25">
        <f t="shared" ca="1" si="13"/>
        <v>0</v>
      </c>
    </row>
    <row r="786" spans="1:5" ht="25" customHeight="1" x14ac:dyDescent="0.3">
      <c r="A786" s="21"/>
      <c r="B786" s="6"/>
      <c r="C786" s="5"/>
      <c r="D786" s="22" t="e">
        <f>LN(Table1[[#This Row],[BSE_SENSEX]]/C785)</f>
        <v>#DIV/0!</v>
      </c>
      <c r="E786" s="25">
        <f t="shared" ca="1" si="13"/>
        <v>0</v>
      </c>
    </row>
    <row r="787" spans="1:5" ht="25" customHeight="1" x14ac:dyDescent="0.3">
      <c r="A787" s="21"/>
      <c r="B787" s="6"/>
      <c r="C787" s="5"/>
      <c r="D787" s="22" t="e">
        <f>LN(Table1[[#This Row],[BSE_SENSEX]]/C786)</f>
        <v>#DIV/0!</v>
      </c>
      <c r="E787" s="25">
        <f t="shared" ca="1" si="13"/>
        <v>0</v>
      </c>
    </row>
    <row r="788" spans="1:5" ht="25" customHeight="1" x14ac:dyDescent="0.3">
      <c r="A788" s="21"/>
      <c r="B788" s="6"/>
      <c r="C788" s="5"/>
      <c r="D788" s="22" t="e">
        <f>LN(Table1[[#This Row],[BSE_SENSEX]]/C787)</f>
        <v>#DIV/0!</v>
      </c>
      <c r="E788" s="25">
        <f t="shared" ca="1" si="13"/>
        <v>0</v>
      </c>
    </row>
    <row r="789" spans="1:5" ht="25" customHeight="1" x14ac:dyDescent="0.3">
      <c r="A789" s="21"/>
      <c r="B789" s="6"/>
      <c r="C789" s="5"/>
      <c r="D789" s="22" t="e">
        <f>LN(Table1[[#This Row],[BSE_SENSEX]]/C788)</f>
        <v>#DIV/0!</v>
      </c>
      <c r="E789" s="25">
        <f t="shared" ca="1" si="13"/>
        <v>0</v>
      </c>
    </row>
    <row r="790" spans="1:5" ht="25" customHeight="1" x14ac:dyDescent="0.3">
      <c r="A790" s="21"/>
      <c r="B790" s="6"/>
      <c r="C790" s="5"/>
      <c r="D790" s="22" t="e">
        <f>LN(Table1[[#This Row],[BSE_SENSEX]]/C789)</f>
        <v>#DIV/0!</v>
      </c>
      <c r="E790" s="25">
        <f t="shared" ca="1" si="13"/>
        <v>0</v>
      </c>
    </row>
    <row r="791" spans="1:5" ht="25" customHeight="1" x14ac:dyDescent="0.3">
      <c r="A791" s="21"/>
      <c r="B791" s="6"/>
      <c r="C791" s="5"/>
      <c r="D791" s="22" t="e">
        <f>LN(Table1[[#This Row],[BSE_SENSEX]]/C790)</f>
        <v>#DIV/0!</v>
      </c>
      <c r="E791" s="25">
        <f t="shared" ca="1" si="13"/>
        <v>0</v>
      </c>
    </row>
    <row r="792" spans="1:5" ht="25" customHeight="1" x14ac:dyDescent="0.3">
      <c r="A792" s="21"/>
      <c r="B792" s="6"/>
      <c r="C792" s="5"/>
      <c r="D792" s="22" t="e">
        <f>LN(Table1[[#This Row],[BSE_SENSEX]]/C791)</f>
        <v>#DIV/0!</v>
      </c>
      <c r="E792" s="25">
        <f t="shared" ca="1" si="13"/>
        <v>0</v>
      </c>
    </row>
    <row r="793" spans="1:5" ht="25" customHeight="1" x14ac:dyDescent="0.3">
      <c r="A793" s="21"/>
      <c r="B793" s="6"/>
      <c r="C793" s="5"/>
      <c r="D793" s="22" t="e">
        <f>LN(Table1[[#This Row],[BSE_SENSEX]]/C792)</f>
        <v>#DIV/0!</v>
      </c>
      <c r="E793" s="25">
        <f t="shared" ca="1" si="13"/>
        <v>0</v>
      </c>
    </row>
    <row r="794" spans="1:5" ht="25" customHeight="1" x14ac:dyDescent="0.3">
      <c r="A794" s="21"/>
      <c r="B794" s="6"/>
      <c r="C794" s="5"/>
      <c r="D794" s="22" t="e">
        <f>LN(Table1[[#This Row],[BSE_SENSEX]]/C793)</f>
        <v>#DIV/0!</v>
      </c>
      <c r="E794" s="25">
        <f t="shared" ca="1" si="13"/>
        <v>0</v>
      </c>
    </row>
    <row r="795" spans="1:5" ht="25" customHeight="1" x14ac:dyDescent="0.3">
      <c r="A795" s="21"/>
      <c r="B795" s="6"/>
      <c r="C795" s="5"/>
      <c r="D795" s="22" t="e">
        <f>LN(Table1[[#This Row],[BSE_SENSEX]]/C794)</f>
        <v>#DIV/0!</v>
      </c>
      <c r="E795" s="25">
        <f t="shared" ca="1" si="13"/>
        <v>0</v>
      </c>
    </row>
    <row r="796" spans="1:5" ht="25" customHeight="1" x14ac:dyDescent="0.3">
      <c r="A796" s="21"/>
      <c r="B796" s="6"/>
      <c r="C796" s="5"/>
      <c r="D796" s="22" t="e">
        <f>LN(Table1[[#This Row],[BSE_SENSEX]]/C795)</f>
        <v>#DIV/0!</v>
      </c>
      <c r="E796" s="25">
        <f t="shared" ca="1" si="13"/>
        <v>0</v>
      </c>
    </row>
    <row r="797" spans="1:5" ht="25" customHeight="1" x14ac:dyDescent="0.3">
      <c r="A797" s="21"/>
      <c r="B797" s="6"/>
      <c r="C797" s="5"/>
      <c r="D797" s="22" t="e">
        <f>LN(Table1[[#This Row],[BSE_SENSEX]]/C796)</f>
        <v>#DIV/0!</v>
      </c>
      <c r="E797" s="25">
        <f t="shared" ca="1" si="13"/>
        <v>0</v>
      </c>
    </row>
    <row r="798" spans="1:5" ht="25" customHeight="1" x14ac:dyDescent="0.3">
      <c r="A798" s="21"/>
      <c r="B798" s="6"/>
      <c r="C798" s="5"/>
      <c r="D798" s="22" t="e">
        <f>LN(Table1[[#This Row],[BSE_SENSEX]]/C797)</f>
        <v>#DIV/0!</v>
      </c>
      <c r="E798" s="25">
        <f t="shared" ca="1" si="13"/>
        <v>0</v>
      </c>
    </row>
    <row r="799" spans="1:5" ht="25" customHeight="1" x14ac:dyDescent="0.3">
      <c r="A799" s="21"/>
      <c r="B799" s="6"/>
      <c r="C799" s="5"/>
      <c r="D799" s="22" t="e">
        <f>LN(Table1[[#This Row],[BSE_SENSEX]]/C798)</f>
        <v>#DIV/0!</v>
      </c>
      <c r="E799" s="25">
        <f t="shared" ca="1" si="13"/>
        <v>0</v>
      </c>
    </row>
    <row r="800" spans="1:5" ht="25" customHeight="1" x14ac:dyDescent="0.3">
      <c r="A800" s="21"/>
      <c r="B800" s="6"/>
      <c r="C800" s="5"/>
      <c r="D800" s="22" t="e">
        <f>LN(Table1[[#This Row],[BSE_SENSEX]]/C799)</f>
        <v>#DIV/0!</v>
      </c>
      <c r="E800" s="25">
        <f t="shared" ca="1" si="13"/>
        <v>0</v>
      </c>
    </row>
    <row r="801" spans="1:5" ht="25" customHeight="1" x14ac:dyDescent="0.3">
      <c r="A801" s="21"/>
      <c r="B801" s="6"/>
      <c r="C801" s="5"/>
      <c r="D801" s="22" t="e">
        <f>LN(Table1[[#This Row],[BSE_SENSEX]]/C800)</f>
        <v>#DIV/0!</v>
      </c>
      <c r="E801" s="25">
        <f t="shared" ca="1" si="13"/>
        <v>0</v>
      </c>
    </row>
    <row r="802" spans="1:5" ht="25" customHeight="1" x14ac:dyDescent="0.3">
      <c r="A802" s="21"/>
      <c r="B802" s="6"/>
      <c r="C802" s="5"/>
      <c r="D802" s="22" t="e">
        <f>LN(Table1[[#This Row],[BSE_SENSEX]]/C801)</f>
        <v>#DIV/0!</v>
      </c>
      <c r="E802" s="25">
        <f t="shared" ca="1" si="13"/>
        <v>0</v>
      </c>
    </row>
    <row r="803" spans="1:5" ht="25" customHeight="1" x14ac:dyDescent="0.3">
      <c r="A803" s="21"/>
      <c r="B803" s="6"/>
      <c r="C803" s="5"/>
      <c r="D803" s="22" t="e">
        <f>LN(Table1[[#This Row],[BSE_SENSEX]]/C802)</f>
        <v>#DIV/0!</v>
      </c>
      <c r="E803" s="25">
        <f t="shared" ca="1" si="13"/>
        <v>0</v>
      </c>
    </row>
    <row r="804" spans="1:5" ht="25" customHeight="1" x14ac:dyDescent="0.3">
      <c r="A804" s="21"/>
      <c r="B804" s="6"/>
      <c r="C804" s="5"/>
      <c r="D804" s="22" t="e">
        <f>LN(Table1[[#This Row],[BSE_SENSEX]]/C803)</f>
        <v>#DIV/0!</v>
      </c>
      <c r="E804" s="25">
        <f t="shared" ca="1" si="13"/>
        <v>0</v>
      </c>
    </row>
    <row r="805" spans="1:5" ht="25" customHeight="1" x14ac:dyDescent="0.3">
      <c r="A805" s="21"/>
      <c r="B805" s="6"/>
      <c r="C805" s="5"/>
      <c r="D805" s="22" t="e">
        <f>LN(Table1[[#This Row],[BSE_SENSEX]]/C804)</f>
        <v>#DIV/0!</v>
      </c>
      <c r="E805" s="25">
        <f t="shared" ca="1" si="13"/>
        <v>0</v>
      </c>
    </row>
    <row r="806" spans="1:5" ht="25" customHeight="1" x14ac:dyDescent="0.3">
      <c r="A806" s="21"/>
      <c r="B806" s="6"/>
      <c r="C806" s="5"/>
      <c r="D806" s="22" t="e">
        <f>LN(Table1[[#This Row],[BSE_SENSEX]]/C805)</f>
        <v>#DIV/0!</v>
      </c>
      <c r="E806" s="25">
        <f t="shared" ca="1" si="13"/>
        <v>0</v>
      </c>
    </row>
    <row r="807" spans="1:5" ht="25" customHeight="1" x14ac:dyDescent="0.3">
      <c r="A807" s="21"/>
      <c r="B807" s="6"/>
      <c r="C807" s="5"/>
      <c r="D807" s="22" t="e">
        <f>LN(Table1[[#This Row],[BSE_SENSEX]]/C806)</f>
        <v>#DIV/0!</v>
      </c>
      <c r="E807" s="25">
        <f t="shared" ca="1" si="13"/>
        <v>0</v>
      </c>
    </row>
    <row r="808" spans="1:5" ht="25" customHeight="1" x14ac:dyDescent="0.3">
      <c r="A808" s="21"/>
      <c r="B808" s="6"/>
      <c r="C808" s="5"/>
      <c r="D808" s="22" t="e">
        <f>LN(Table1[[#This Row],[BSE_SENSEX]]/C807)</f>
        <v>#DIV/0!</v>
      </c>
      <c r="E808" s="25">
        <f t="shared" ca="1" si="13"/>
        <v>0</v>
      </c>
    </row>
    <row r="809" spans="1:5" ht="25" customHeight="1" x14ac:dyDescent="0.3">
      <c r="A809" s="21"/>
      <c r="B809" s="6"/>
      <c r="C809" s="5"/>
      <c r="D809" s="22" t="e">
        <f>LN(Table1[[#This Row],[BSE_SENSEX]]/C808)</f>
        <v>#DIV/0!</v>
      </c>
      <c r="E809" s="25">
        <f t="shared" ca="1" si="13"/>
        <v>0</v>
      </c>
    </row>
    <row r="810" spans="1:5" ht="25" customHeight="1" x14ac:dyDescent="0.3">
      <c r="A810" s="21"/>
      <c r="B810" s="6"/>
      <c r="C810" s="5"/>
      <c r="D810" s="22" t="e">
        <f>LN(Table1[[#This Row],[BSE_SENSEX]]/C809)</f>
        <v>#DIV/0!</v>
      </c>
      <c r="E810" s="25">
        <f t="shared" ca="1" si="13"/>
        <v>0</v>
      </c>
    </row>
    <row r="811" spans="1:5" ht="25" customHeight="1" x14ac:dyDescent="0.3">
      <c r="A811" s="21"/>
      <c r="B811" s="6"/>
      <c r="C811" s="5"/>
      <c r="D811" s="22" t="e">
        <f>LN(Table1[[#This Row],[BSE_SENSEX]]/C810)</f>
        <v>#DIV/0!</v>
      </c>
      <c r="E811" s="25">
        <f t="shared" ca="1" si="13"/>
        <v>0</v>
      </c>
    </row>
    <row r="812" spans="1:5" ht="25" customHeight="1" x14ac:dyDescent="0.3">
      <c r="A812" s="21"/>
      <c r="B812" s="6"/>
      <c r="C812" s="5"/>
      <c r="D812" s="22" t="e">
        <f>LN(Table1[[#This Row],[BSE_SENSEX]]/C811)</f>
        <v>#DIV/0!</v>
      </c>
      <c r="E812" s="25">
        <f t="shared" ca="1" si="13"/>
        <v>0</v>
      </c>
    </row>
    <row r="813" spans="1:5" ht="25" customHeight="1" x14ac:dyDescent="0.3">
      <c r="A813" s="21"/>
      <c r="B813" s="6"/>
      <c r="C813" s="5"/>
      <c r="D813" s="22" t="e">
        <f>LN(Table1[[#This Row],[BSE_SENSEX]]/C812)</f>
        <v>#DIV/0!</v>
      </c>
      <c r="E813" s="25">
        <f t="shared" ca="1" si="13"/>
        <v>0</v>
      </c>
    </row>
    <row r="814" spans="1:5" ht="25" customHeight="1" x14ac:dyDescent="0.3">
      <c r="A814" s="21"/>
      <c r="B814" s="6"/>
      <c r="C814" s="5"/>
      <c r="D814" s="22" t="e">
        <f>LN(Table1[[#This Row],[BSE_SENSEX]]/C813)</f>
        <v>#DIV/0!</v>
      </c>
      <c r="E814" s="25">
        <f t="shared" ca="1" si="13"/>
        <v>0</v>
      </c>
    </row>
    <row r="815" spans="1:5" ht="25" customHeight="1" x14ac:dyDescent="0.3">
      <c r="A815" s="21"/>
      <c r="B815" s="6"/>
      <c r="C815" s="5"/>
      <c r="D815" s="22" t="e">
        <f>LN(Table1[[#This Row],[BSE_SENSEX]]/C814)</f>
        <v>#DIV/0!</v>
      </c>
      <c r="E815" s="25">
        <f t="shared" ca="1" si="13"/>
        <v>0</v>
      </c>
    </row>
    <row r="816" spans="1:5" ht="25" customHeight="1" x14ac:dyDescent="0.3">
      <c r="A816" s="21"/>
      <c r="B816" s="6"/>
      <c r="C816" s="5"/>
      <c r="D816" s="22" t="e">
        <f>LN(Table1[[#This Row],[BSE_SENSEX]]/C815)</f>
        <v>#DIV/0!</v>
      </c>
      <c r="E816" s="25">
        <f t="shared" ca="1" si="13"/>
        <v>0</v>
      </c>
    </row>
    <row r="817" spans="1:5" ht="25" customHeight="1" x14ac:dyDescent="0.3">
      <c r="A817" s="21"/>
      <c r="B817" s="6"/>
      <c r="C817" s="5"/>
      <c r="D817" s="22" t="e">
        <f>LN(Table1[[#This Row],[BSE_SENSEX]]/C816)</f>
        <v>#DIV/0!</v>
      </c>
      <c r="E817" s="25">
        <f t="shared" ca="1" si="13"/>
        <v>0</v>
      </c>
    </row>
    <row r="818" spans="1:5" ht="25" customHeight="1" x14ac:dyDescent="0.3">
      <c r="A818" s="21"/>
      <c r="B818" s="6"/>
      <c r="C818" s="5"/>
      <c r="D818" s="22" t="e">
        <f>LN(Table1[[#This Row],[BSE_SENSEX]]/C817)</f>
        <v>#DIV/0!</v>
      </c>
      <c r="E818" s="25">
        <f t="shared" ca="1" si="13"/>
        <v>0</v>
      </c>
    </row>
    <row r="819" spans="1:5" ht="25" customHeight="1" x14ac:dyDescent="0.3">
      <c r="A819" s="21"/>
      <c r="B819" s="6"/>
      <c r="C819" s="5"/>
      <c r="D819" s="22" t="e">
        <f>LN(Table1[[#This Row],[BSE_SENSEX]]/C818)</f>
        <v>#DIV/0!</v>
      </c>
      <c r="E819" s="25">
        <f t="shared" ca="1" si="13"/>
        <v>0</v>
      </c>
    </row>
    <row r="820" spans="1:5" ht="25" customHeight="1" x14ac:dyDescent="0.3">
      <c r="A820" s="21"/>
      <c r="B820" s="6"/>
      <c r="C820" s="5"/>
      <c r="D820" s="22" t="e">
        <f>LN(Table1[[#This Row],[BSE_SENSEX]]/C819)</f>
        <v>#DIV/0!</v>
      </c>
      <c r="E820" s="25">
        <f t="shared" ca="1" si="13"/>
        <v>0</v>
      </c>
    </row>
    <row r="821" spans="1:5" ht="25" customHeight="1" x14ac:dyDescent="0.3">
      <c r="A821" s="21"/>
      <c r="B821" s="6"/>
      <c r="C821" s="5"/>
      <c r="D821" s="22" t="e">
        <f>LN(Table1[[#This Row],[BSE_SENSEX]]/C820)</f>
        <v>#DIV/0!</v>
      </c>
      <c r="E821" s="25">
        <f t="shared" ca="1" si="13"/>
        <v>0</v>
      </c>
    </row>
    <row r="822" spans="1:5" ht="25" customHeight="1" x14ac:dyDescent="0.3">
      <c r="A822" s="21"/>
      <c r="B822" s="6"/>
      <c r="C822" s="5"/>
      <c r="D822" s="22" t="e">
        <f>LN(Table1[[#This Row],[BSE_SENSEX]]/C821)</f>
        <v>#DIV/0!</v>
      </c>
      <c r="E822" s="25">
        <f t="shared" ca="1" si="13"/>
        <v>0</v>
      </c>
    </row>
    <row r="823" spans="1:5" ht="25" customHeight="1" x14ac:dyDescent="0.3">
      <c r="A823" s="21"/>
      <c r="B823" s="6"/>
      <c r="C823" s="5"/>
      <c r="D823" s="22" t="e">
        <f>LN(Table1[[#This Row],[BSE_SENSEX]]/C822)</f>
        <v>#DIV/0!</v>
      </c>
      <c r="E823" s="25">
        <f t="shared" ca="1" si="13"/>
        <v>0</v>
      </c>
    </row>
    <row r="824" spans="1:5" ht="25" customHeight="1" x14ac:dyDescent="0.3">
      <c r="A824" s="21"/>
      <c r="B824" s="6"/>
      <c r="C824" s="5"/>
      <c r="D824" s="22" t="e">
        <f>LN(Table1[[#This Row],[BSE_SENSEX]]/C823)</f>
        <v>#DIV/0!</v>
      </c>
      <c r="E824" s="25">
        <f t="shared" ca="1" si="13"/>
        <v>0</v>
      </c>
    </row>
    <row r="825" spans="1:5" ht="25" customHeight="1" x14ac:dyDescent="0.3">
      <c r="A825" s="21"/>
      <c r="B825" s="6"/>
      <c r="C825" s="5"/>
      <c r="D825" s="22" t="e">
        <f>LN(Table1[[#This Row],[BSE_SENSEX]]/C824)</f>
        <v>#DIV/0!</v>
      </c>
      <c r="E825" s="25">
        <f t="shared" ca="1" si="13"/>
        <v>0</v>
      </c>
    </row>
    <row r="826" spans="1:5" ht="25" customHeight="1" x14ac:dyDescent="0.3">
      <c r="A826" s="21"/>
      <c r="B826" s="6"/>
      <c r="C826" s="5"/>
      <c r="D826" s="22" t="e">
        <f>LN(Table1[[#This Row],[BSE_SENSEX]]/C825)</f>
        <v>#DIV/0!</v>
      </c>
      <c r="E826" s="25">
        <f t="shared" ca="1" si="13"/>
        <v>0</v>
      </c>
    </row>
    <row r="827" spans="1:5" ht="25" customHeight="1" x14ac:dyDescent="0.3">
      <c r="A827" s="21"/>
      <c r="B827" s="6"/>
      <c r="C827" s="5"/>
      <c r="D827" s="22" t="e">
        <f>LN(Table1[[#This Row],[BSE_SENSEX]]/C826)</f>
        <v>#DIV/0!</v>
      </c>
      <c r="E827" s="25">
        <f t="shared" ca="1" si="13"/>
        <v>0</v>
      </c>
    </row>
    <row r="828" spans="1:5" ht="25" customHeight="1" x14ac:dyDescent="0.3">
      <c r="A828" s="21"/>
      <c r="B828" s="6"/>
      <c r="C828" s="5"/>
      <c r="D828" s="22" t="e">
        <f>LN(Table1[[#This Row],[BSE_SENSEX]]/C827)</f>
        <v>#DIV/0!</v>
      </c>
      <c r="E828" s="25">
        <f t="shared" ca="1" si="13"/>
        <v>0</v>
      </c>
    </row>
    <row r="829" spans="1:5" ht="25" customHeight="1" x14ac:dyDescent="0.3">
      <c r="A829" s="21"/>
      <c r="B829" s="6"/>
      <c r="C829" s="5"/>
      <c r="D829" s="22" t="e">
        <f>LN(Table1[[#This Row],[BSE_SENSEX]]/C828)</f>
        <v>#DIV/0!</v>
      </c>
      <c r="E829" s="25">
        <f t="shared" ca="1" si="13"/>
        <v>0</v>
      </c>
    </row>
    <row r="830" spans="1:5" ht="25" customHeight="1" x14ac:dyDescent="0.3">
      <c r="A830" s="21"/>
      <c r="B830" s="6"/>
      <c r="C830" s="5"/>
      <c r="D830" s="22" t="e">
        <f>LN(Table1[[#This Row],[BSE_SENSEX]]/C829)</f>
        <v>#DIV/0!</v>
      </c>
      <c r="E830" s="25">
        <f t="shared" ca="1" si="13"/>
        <v>0</v>
      </c>
    </row>
    <row r="831" spans="1:5" ht="25" customHeight="1" x14ac:dyDescent="0.3">
      <c r="A831" s="21"/>
      <c r="B831" s="6"/>
      <c r="C831" s="5"/>
      <c r="D831" s="22" t="e">
        <f>LN(Table1[[#This Row],[BSE_SENSEX]]/C830)</f>
        <v>#DIV/0!</v>
      </c>
      <c r="E831" s="25">
        <f t="shared" ca="1" si="13"/>
        <v>0</v>
      </c>
    </row>
    <row r="832" spans="1:5" ht="25" customHeight="1" x14ac:dyDescent="0.3">
      <c r="A832" s="21"/>
      <c r="B832" s="6"/>
      <c r="C832" s="5"/>
      <c r="D832" s="22" t="e">
        <f>LN(Table1[[#This Row],[BSE_SENSEX]]/C831)</f>
        <v>#DIV/0!</v>
      </c>
      <c r="E832" s="25">
        <f t="shared" ca="1" si="13"/>
        <v>0</v>
      </c>
    </row>
    <row r="833" spans="1:5" ht="25" customHeight="1" x14ac:dyDescent="0.3">
      <c r="A833" s="21"/>
      <c r="B833" s="6"/>
      <c r="C833" s="5"/>
      <c r="D833" s="22" t="e">
        <f>LN(Table1[[#This Row],[BSE_SENSEX]]/C832)</f>
        <v>#DIV/0!</v>
      </c>
      <c r="E833" s="25">
        <f t="shared" ca="1" si="13"/>
        <v>0</v>
      </c>
    </row>
    <row r="834" spans="1:5" ht="25" customHeight="1" x14ac:dyDescent="0.3">
      <c r="A834" s="21"/>
      <c r="B834" s="6"/>
      <c r="C834" s="5"/>
      <c r="D834" s="22" t="e">
        <f>LN(Table1[[#This Row],[BSE_SENSEX]]/C833)</f>
        <v>#DIV/0!</v>
      </c>
      <c r="E834" s="25">
        <f t="shared" ca="1" si="13"/>
        <v>0</v>
      </c>
    </row>
    <row r="835" spans="1:5" ht="25" customHeight="1" x14ac:dyDescent="0.3">
      <c r="A835" s="21"/>
      <c r="B835" s="6"/>
      <c r="C835" s="5"/>
      <c r="D835" s="22" t="e">
        <f>LN(Table1[[#This Row],[BSE_SENSEX]]/C834)</f>
        <v>#DIV/0!</v>
      </c>
      <c r="E835" s="25">
        <f t="shared" ca="1" si="13"/>
        <v>0</v>
      </c>
    </row>
    <row r="836" spans="1:5" ht="25" customHeight="1" x14ac:dyDescent="0.3">
      <c r="A836" s="21"/>
      <c r="B836" s="6"/>
      <c r="C836" s="5"/>
      <c r="D836" s="22" t="e">
        <f>LN(Table1[[#This Row],[BSE_SENSEX]]/C835)</f>
        <v>#DIV/0!</v>
      </c>
      <c r="E836" s="25">
        <f t="shared" ref="E836:E899" ca="1" si="14">C835+C835*M834+M835*NORMSINV(RAND())*C835</f>
        <v>0</v>
      </c>
    </row>
    <row r="837" spans="1:5" ht="25" customHeight="1" x14ac:dyDescent="0.3">
      <c r="A837" s="21"/>
      <c r="B837" s="6"/>
      <c r="C837" s="5"/>
      <c r="D837" s="22" t="e">
        <f>LN(Table1[[#This Row],[BSE_SENSEX]]/C836)</f>
        <v>#DIV/0!</v>
      </c>
      <c r="E837" s="25">
        <f t="shared" ca="1" si="14"/>
        <v>0</v>
      </c>
    </row>
    <row r="838" spans="1:5" ht="25" customHeight="1" x14ac:dyDescent="0.3">
      <c r="A838" s="21"/>
      <c r="B838" s="6"/>
      <c r="C838" s="5"/>
      <c r="D838" s="22" t="e">
        <f>LN(Table1[[#This Row],[BSE_SENSEX]]/C837)</f>
        <v>#DIV/0!</v>
      </c>
      <c r="E838" s="25">
        <f t="shared" ca="1" si="14"/>
        <v>0</v>
      </c>
    </row>
    <row r="839" spans="1:5" ht="25" customHeight="1" x14ac:dyDescent="0.3">
      <c r="A839" s="21"/>
      <c r="B839" s="6"/>
      <c r="C839" s="5"/>
      <c r="D839" s="22" t="e">
        <f>LN(Table1[[#This Row],[BSE_SENSEX]]/C838)</f>
        <v>#DIV/0!</v>
      </c>
      <c r="E839" s="25">
        <f t="shared" ca="1" si="14"/>
        <v>0</v>
      </c>
    </row>
    <row r="840" spans="1:5" ht="25" customHeight="1" x14ac:dyDescent="0.3">
      <c r="A840" s="21"/>
      <c r="B840" s="6"/>
      <c r="C840" s="5"/>
      <c r="D840" s="22" t="e">
        <f>LN(Table1[[#This Row],[BSE_SENSEX]]/C839)</f>
        <v>#DIV/0!</v>
      </c>
      <c r="E840" s="25">
        <f t="shared" ca="1" si="14"/>
        <v>0</v>
      </c>
    </row>
    <row r="841" spans="1:5" ht="25" customHeight="1" x14ac:dyDescent="0.3">
      <c r="A841" s="21"/>
      <c r="B841" s="6"/>
      <c r="C841" s="5"/>
      <c r="D841" s="22" t="e">
        <f>LN(Table1[[#This Row],[BSE_SENSEX]]/C840)</f>
        <v>#DIV/0!</v>
      </c>
      <c r="E841" s="25">
        <f t="shared" ca="1" si="14"/>
        <v>0</v>
      </c>
    </row>
    <row r="842" spans="1:5" ht="25" customHeight="1" x14ac:dyDescent="0.3">
      <c r="A842" s="21"/>
      <c r="B842" s="6"/>
      <c r="C842" s="5"/>
      <c r="D842" s="22" t="e">
        <f>LN(Table1[[#This Row],[BSE_SENSEX]]/C841)</f>
        <v>#DIV/0!</v>
      </c>
      <c r="E842" s="25">
        <f t="shared" ca="1" si="14"/>
        <v>0</v>
      </c>
    </row>
    <row r="843" spans="1:5" ht="25" customHeight="1" x14ac:dyDescent="0.3">
      <c r="A843" s="21"/>
      <c r="B843" s="6"/>
      <c r="C843" s="5"/>
      <c r="D843" s="22" t="e">
        <f>LN(Table1[[#This Row],[BSE_SENSEX]]/C842)</f>
        <v>#DIV/0!</v>
      </c>
      <c r="E843" s="25">
        <f t="shared" ca="1" si="14"/>
        <v>0</v>
      </c>
    </row>
    <row r="844" spans="1:5" ht="25" customHeight="1" x14ac:dyDescent="0.3">
      <c r="A844" s="21"/>
      <c r="B844" s="6"/>
      <c r="C844" s="5"/>
      <c r="D844" s="22" t="e">
        <f>LN(Table1[[#This Row],[BSE_SENSEX]]/C843)</f>
        <v>#DIV/0!</v>
      </c>
      <c r="E844" s="25">
        <f t="shared" ca="1" si="14"/>
        <v>0</v>
      </c>
    </row>
    <row r="845" spans="1:5" ht="25" customHeight="1" x14ac:dyDescent="0.3">
      <c r="A845" s="21"/>
      <c r="B845" s="6"/>
      <c r="C845" s="5"/>
      <c r="D845" s="22" t="e">
        <f>LN(Table1[[#This Row],[BSE_SENSEX]]/C844)</f>
        <v>#DIV/0!</v>
      </c>
      <c r="E845" s="25">
        <f t="shared" ca="1" si="14"/>
        <v>0</v>
      </c>
    </row>
    <row r="846" spans="1:5" ht="25" customHeight="1" x14ac:dyDescent="0.3">
      <c r="A846" s="21"/>
      <c r="B846" s="6"/>
      <c r="C846" s="5"/>
      <c r="D846" s="22" t="e">
        <f>LN(Table1[[#This Row],[BSE_SENSEX]]/C845)</f>
        <v>#DIV/0!</v>
      </c>
      <c r="E846" s="25">
        <f t="shared" ca="1" si="14"/>
        <v>0</v>
      </c>
    </row>
    <row r="847" spans="1:5" ht="25" customHeight="1" x14ac:dyDescent="0.3">
      <c r="A847" s="21"/>
      <c r="B847" s="6"/>
      <c r="C847" s="5"/>
      <c r="D847" s="22" t="e">
        <f>LN(Table1[[#This Row],[BSE_SENSEX]]/C846)</f>
        <v>#DIV/0!</v>
      </c>
      <c r="E847" s="25">
        <f t="shared" ca="1" si="14"/>
        <v>0</v>
      </c>
    </row>
    <row r="848" spans="1:5" ht="25" customHeight="1" x14ac:dyDescent="0.3">
      <c r="A848" s="21"/>
      <c r="B848" s="6"/>
      <c r="C848" s="5"/>
      <c r="D848" s="22" t="e">
        <f>LN(Table1[[#This Row],[BSE_SENSEX]]/C847)</f>
        <v>#DIV/0!</v>
      </c>
      <c r="E848" s="25">
        <f t="shared" ca="1" si="14"/>
        <v>0</v>
      </c>
    </row>
    <row r="849" spans="1:5" ht="25" customHeight="1" x14ac:dyDescent="0.3">
      <c r="A849" s="21"/>
      <c r="B849" s="6"/>
      <c r="C849" s="5"/>
      <c r="D849" s="22" t="e">
        <f>LN(Table1[[#This Row],[BSE_SENSEX]]/C848)</f>
        <v>#DIV/0!</v>
      </c>
      <c r="E849" s="25">
        <f t="shared" ca="1" si="14"/>
        <v>0</v>
      </c>
    </row>
    <row r="850" spans="1:5" ht="25" customHeight="1" x14ac:dyDescent="0.3">
      <c r="A850" s="21"/>
      <c r="B850" s="6"/>
      <c r="C850" s="5"/>
      <c r="D850" s="22" t="e">
        <f>LN(Table1[[#This Row],[BSE_SENSEX]]/C849)</f>
        <v>#DIV/0!</v>
      </c>
      <c r="E850" s="25">
        <f t="shared" ca="1" si="14"/>
        <v>0</v>
      </c>
    </row>
    <row r="851" spans="1:5" ht="25" customHeight="1" x14ac:dyDescent="0.3">
      <c r="A851" s="21"/>
      <c r="B851" s="6"/>
      <c r="C851" s="5"/>
      <c r="D851" s="22" t="e">
        <f>LN(Table1[[#This Row],[BSE_SENSEX]]/C850)</f>
        <v>#DIV/0!</v>
      </c>
      <c r="E851" s="25">
        <f t="shared" ca="1" si="14"/>
        <v>0</v>
      </c>
    </row>
    <row r="852" spans="1:5" ht="25" customHeight="1" x14ac:dyDescent="0.3">
      <c r="A852" s="21"/>
      <c r="B852" s="6"/>
      <c r="C852" s="5"/>
      <c r="D852" s="22" t="e">
        <f>LN(Table1[[#This Row],[BSE_SENSEX]]/C851)</f>
        <v>#DIV/0!</v>
      </c>
      <c r="E852" s="25">
        <f t="shared" ca="1" si="14"/>
        <v>0</v>
      </c>
    </row>
    <row r="853" spans="1:5" ht="25" customHeight="1" x14ac:dyDescent="0.3">
      <c r="A853" s="21"/>
      <c r="B853" s="6"/>
      <c r="C853" s="5"/>
      <c r="D853" s="22" t="e">
        <f>LN(Table1[[#This Row],[BSE_SENSEX]]/C852)</f>
        <v>#DIV/0!</v>
      </c>
      <c r="E853" s="25">
        <f t="shared" ca="1" si="14"/>
        <v>0</v>
      </c>
    </row>
    <row r="854" spans="1:5" ht="25" customHeight="1" x14ac:dyDescent="0.3">
      <c r="A854" s="21"/>
      <c r="B854" s="6"/>
      <c r="C854" s="5"/>
      <c r="D854" s="22" t="e">
        <f>LN(Table1[[#This Row],[BSE_SENSEX]]/C853)</f>
        <v>#DIV/0!</v>
      </c>
      <c r="E854" s="25">
        <f t="shared" ca="1" si="14"/>
        <v>0</v>
      </c>
    </row>
    <row r="855" spans="1:5" ht="25" customHeight="1" x14ac:dyDescent="0.3">
      <c r="A855" s="21"/>
      <c r="B855" s="6"/>
      <c r="C855" s="5"/>
      <c r="D855" s="22" t="e">
        <f>LN(Table1[[#This Row],[BSE_SENSEX]]/C854)</f>
        <v>#DIV/0!</v>
      </c>
      <c r="E855" s="25">
        <f t="shared" ca="1" si="14"/>
        <v>0</v>
      </c>
    </row>
    <row r="856" spans="1:5" ht="25" customHeight="1" x14ac:dyDescent="0.3">
      <c r="A856" s="21"/>
      <c r="B856" s="6"/>
      <c r="C856" s="5"/>
      <c r="D856" s="22" t="e">
        <f>LN(Table1[[#This Row],[BSE_SENSEX]]/C855)</f>
        <v>#DIV/0!</v>
      </c>
      <c r="E856" s="25">
        <f t="shared" ca="1" si="14"/>
        <v>0</v>
      </c>
    </row>
    <row r="857" spans="1:5" ht="25" customHeight="1" x14ac:dyDescent="0.3">
      <c r="A857" s="21"/>
      <c r="B857" s="6"/>
      <c r="C857" s="5"/>
      <c r="D857" s="22" t="e">
        <f>LN(Table1[[#This Row],[BSE_SENSEX]]/C856)</f>
        <v>#DIV/0!</v>
      </c>
      <c r="E857" s="25">
        <f t="shared" ca="1" si="14"/>
        <v>0</v>
      </c>
    </row>
    <row r="858" spans="1:5" ht="25" customHeight="1" x14ac:dyDescent="0.3">
      <c r="A858" s="21"/>
      <c r="B858" s="6"/>
      <c r="C858" s="5"/>
      <c r="D858" s="22" t="e">
        <f>LN(Table1[[#This Row],[BSE_SENSEX]]/C857)</f>
        <v>#DIV/0!</v>
      </c>
      <c r="E858" s="25">
        <f t="shared" ca="1" si="14"/>
        <v>0</v>
      </c>
    </row>
    <row r="859" spans="1:5" ht="25" customHeight="1" x14ac:dyDescent="0.3">
      <c r="A859" s="21"/>
      <c r="B859" s="6"/>
      <c r="C859" s="5"/>
      <c r="D859" s="22" t="e">
        <f>LN(Table1[[#This Row],[BSE_SENSEX]]/C858)</f>
        <v>#DIV/0!</v>
      </c>
      <c r="E859" s="25">
        <f t="shared" ca="1" si="14"/>
        <v>0</v>
      </c>
    </row>
    <row r="860" spans="1:5" ht="25" customHeight="1" x14ac:dyDescent="0.3">
      <c r="A860" s="21"/>
      <c r="B860" s="6"/>
      <c r="C860" s="5"/>
      <c r="D860" s="22" t="e">
        <f>LN(Table1[[#This Row],[BSE_SENSEX]]/C859)</f>
        <v>#DIV/0!</v>
      </c>
      <c r="E860" s="25">
        <f t="shared" ca="1" si="14"/>
        <v>0</v>
      </c>
    </row>
    <row r="861" spans="1:5" ht="25" customHeight="1" x14ac:dyDescent="0.3">
      <c r="A861" s="21"/>
      <c r="B861" s="6"/>
      <c r="C861" s="5"/>
      <c r="D861" s="22" t="e">
        <f>LN(Table1[[#This Row],[BSE_SENSEX]]/C860)</f>
        <v>#DIV/0!</v>
      </c>
      <c r="E861" s="25">
        <f t="shared" ca="1" si="14"/>
        <v>0</v>
      </c>
    </row>
    <row r="862" spans="1:5" ht="25" customHeight="1" x14ac:dyDescent="0.3">
      <c r="A862" s="21"/>
      <c r="B862" s="6"/>
      <c r="C862" s="5"/>
      <c r="D862" s="22" t="e">
        <f>LN(Table1[[#This Row],[BSE_SENSEX]]/C861)</f>
        <v>#DIV/0!</v>
      </c>
      <c r="E862" s="25">
        <f t="shared" ca="1" si="14"/>
        <v>0</v>
      </c>
    </row>
    <row r="863" spans="1:5" ht="25" customHeight="1" x14ac:dyDescent="0.3">
      <c r="A863" s="21"/>
      <c r="B863" s="6"/>
      <c r="C863" s="5"/>
      <c r="D863" s="22" t="e">
        <f>LN(Table1[[#This Row],[BSE_SENSEX]]/C862)</f>
        <v>#DIV/0!</v>
      </c>
      <c r="E863" s="25">
        <f t="shared" ca="1" si="14"/>
        <v>0</v>
      </c>
    </row>
    <row r="864" spans="1:5" ht="25" customHeight="1" x14ac:dyDescent="0.3">
      <c r="A864" s="21"/>
      <c r="B864" s="6"/>
      <c r="C864" s="5"/>
      <c r="D864" s="22" t="e">
        <f>LN(Table1[[#This Row],[BSE_SENSEX]]/C863)</f>
        <v>#DIV/0!</v>
      </c>
      <c r="E864" s="25">
        <f t="shared" ca="1" si="14"/>
        <v>0</v>
      </c>
    </row>
    <row r="865" spans="1:5" ht="25" customHeight="1" x14ac:dyDescent="0.3">
      <c r="A865" s="21"/>
      <c r="B865" s="6"/>
      <c r="C865" s="5"/>
      <c r="D865" s="22" t="e">
        <f>LN(Table1[[#This Row],[BSE_SENSEX]]/C864)</f>
        <v>#DIV/0!</v>
      </c>
      <c r="E865" s="25">
        <f t="shared" ca="1" si="14"/>
        <v>0</v>
      </c>
    </row>
    <row r="866" spans="1:5" ht="25" customHeight="1" x14ac:dyDescent="0.3">
      <c r="A866" s="21"/>
      <c r="B866" s="6"/>
      <c r="C866" s="5"/>
      <c r="D866" s="22" t="e">
        <f>LN(Table1[[#This Row],[BSE_SENSEX]]/C865)</f>
        <v>#DIV/0!</v>
      </c>
      <c r="E866" s="25">
        <f t="shared" ca="1" si="14"/>
        <v>0</v>
      </c>
    </row>
    <row r="867" spans="1:5" ht="25" customHeight="1" x14ac:dyDescent="0.3">
      <c r="A867" s="21"/>
      <c r="B867" s="6"/>
      <c r="C867" s="5"/>
      <c r="D867" s="22" t="e">
        <f>LN(Table1[[#This Row],[BSE_SENSEX]]/C866)</f>
        <v>#DIV/0!</v>
      </c>
      <c r="E867" s="25">
        <f t="shared" ca="1" si="14"/>
        <v>0</v>
      </c>
    </row>
    <row r="868" spans="1:5" ht="25" customHeight="1" x14ac:dyDescent="0.3">
      <c r="A868" s="21"/>
      <c r="B868" s="6"/>
      <c r="C868" s="5"/>
      <c r="D868" s="22" t="e">
        <f>LN(Table1[[#This Row],[BSE_SENSEX]]/C867)</f>
        <v>#DIV/0!</v>
      </c>
      <c r="E868" s="25">
        <f t="shared" ca="1" si="14"/>
        <v>0</v>
      </c>
    </row>
    <row r="869" spans="1:5" ht="25" customHeight="1" x14ac:dyDescent="0.3">
      <c r="A869" s="21"/>
      <c r="B869" s="6"/>
      <c r="C869" s="5"/>
      <c r="D869" s="22" t="e">
        <f>LN(Table1[[#This Row],[BSE_SENSEX]]/C868)</f>
        <v>#DIV/0!</v>
      </c>
      <c r="E869" s="25">
        <f t="shared" ca="1" si="14"/>
        <v>0</v>
      </c>
    </row>
    <row r="870" spans="1:5" ht="25" customHeight="1" x14ac:dyDescent="0.3">
      <c r="A870" s="21"/>
      <c r="B870" s="6"/>
      <c r="C870" s="5"/>
      <c r="D870" s="22" t="e">
        <f>LN(Table1[[#This Row],[BSE_SENSEX]]/C869)</f>
        <v>#DIV/0!</v>
      </c>
      <c r="E870" s="25">
        <f t="shared" ca="1" si="14"/>
        <v>0</v>
      </c>
    </row>
    <row r="871" spans="1:5" ht="25" customHeight="1" x14ac:dyDescent="0.3">
      <c r="A871" s="21"/>
      <c r="B871" s="6"/>
      <c r="C871" s="5"/>
      <c r="D871" s="22" t="e">
        <f>LN(Table1[[#This Row],[BSE_SENSEX]]/C870)</f>
        <v>#DIV/0!</v>
      </c>
      <c r="E871" s="25">
        <f t="shared" ca="1" si="14"/>
        <v>0</v>
      </c>
    </row>
    <row r="872" spans="1:5" ht="25" customHeight="1" x14ac:dyDescent="0.3">
      <c r="A872" s="21"/>
      <c r="B872" s="6"/>
      <c r="C872" s="5"/>
      <c r="D872" s="22" t="e">
        <f>LN(Table1[[#This Row],[BSE_SENSEX]]/C871)</f>
        <v>#DIV/0!</v>
      </c>
      <c r="E872" s="25">
        <f t="shared" ca="1" si="14"/>
        <v>0</v>
      </c>
    </row>
    <row r="873" spans="1:5" ht="25" customHeight="1" x14ac:dyDescent="0.3">
      <c r="A873" s="21"/>
      <c r="B873" s="6"/>
      <c r="C873" s="5"/>
      <c r="D873" s="22" t="e">
        <f>LN(Table1[[#This Row],[BSE_SENSEX]]/C872)</f>
        <v>#DIV/0!</v>
      </c>
      <c r="E873" s="25">
        <f t="shared" ca="1" si="14"/>
        <v>0</v>
      </c>
    </row>
    <row r="874" spans="1:5" ht="25" customHeight="1" x14ac:dyDescent="0.3">
      <c r="A874" s="21"/>
      <c r="B874" s="6"/>
      <c r="C874" s="5"/>
      <c r="D874" s="22" t="e">
        <f>LN(Table1[[#This Row],[BSE_SENSEX]]/C873)</f>
        <v>#DIV/0!</v>
      </c>
      <c r="E874" s="25">
        <f t="shared" ca="1" si="14"/>
        <v>0</v>
      </c>
    </row>
    <row r="875" spans="1:5" ht="25" customHeight="1" x14ac:dyDescent="0.3">
      <c r="A875" s="21"/>
      <c r="B875" s="6"/>
      <c r="C875" s="5"/>
      <c r="D875" s="22" t="e">
        <f>LN(Table1[[#This Row],[BSE_SENSEX]]/C874)</f>
        <v>#DIV/0!</v>
      </c>
      <c r="E875" s="25">
        <f t="shared" ca="1" si="14"/>
        <v>0</v>
      </c>
    </row>
    <row r="876" spans="1:5" ht="25" customHeight="1" x14ac:dyDescent="0.3">
      <c r="A876" s="21"/>
      <c r="B876" s="6"/>
      <c r="C876" s="5"/>
      <c r="D876" s="22" t="e">
        <f>LN(Table1[[#This Row],[BSE_SENSEX]]/C875)</f>
        <v>#DIV/0!</v>
      </c>
      <c r="E876" s="25">
        <f t="shared" ca="1" si="14"/>
        <v>0</v>
      </c>
    </row>
    <row r="877" spans="1:5" ht="25" customHeight="1" x14ac:dyDescent="0.3">
      <c r="A877" s="21"/>
      <c r="B877" s="6"/>
      <c r="C877" s="5"/>
      <c r="D877" s="22" t="e">
        <f>LN(Table1[[#This Row],[BSE_SENSEX]]/C876)</f>
        <v>#DIV/0!</v>
      </c>
      <c r="E877" s="25">
        <f t="shared" ca="1" si="14"/>
        <v>0</v>
      </c>
    </row>
    <row r="878" spans="1:5" ht="25" customHeight="1" x14ac:dyDescent="0.3">
      <c r="A878" s="21"/>
      <c r="B878" s="6"/>
      <c r="C878" s="5"/>
      <c r="D878" s="22" t="e">
        <f>LN(Table1[[#This Row],[BSE_SENSEX]]/C877)</f>
        <v>#DIV/0!</v>
      </c>
      <c r="E878" s="25">
        <f t="shared" ca="1" si="14"/>
        <v>0</v>
      </c>
    </row>
    <row r="879" spans="1:5" ht="25" customHeight="1" x14ac:dyDescent="0.3">
      <c r="A879" s="21"/>
      <c r="B879" s="6"/>
      <c r="C879" s="5"/>
      <c r="D879" s="22" t="e">
        <f>LN(Table1[[#This Row],[BSE_SENSEX]]/C878)</f>
        <v>#DIV/0!</v>
      </c>
      <c r="E879" s="25">
        <f t="shared" ca="1" si="14"/>
        <v>0</v>
      </c>
    </row>
    <row r="880" spans="1:5" ht="25" customHeight="1" x14ac:dyDescent="0.3">
      <c r="A880" s="21"/>
      <c r="B880" s="6"/>
      <c r="C880" s="5"/>
      <c r="D880" s="22" t="e">
        <f>LN(Table1[[#This Row],[BSE_SENSEX]]/C879)</f>
        <v>#DIV/0!</v>
      </c>
      <c r="E880" s="25">
        <f t="shared" ca="1" si="14"/>
        <v>0</v>
      </c>
    </row>
    <row r="881" spans="1:5" ht="25" customHeight="1" x14ac:dyDescent="0.3">
      <c r="A881" s="21"/>
      <c r="B881" s="6"/>
      <c r="C881" s="5"/>
      <c r="D881" s="22" t="e">
        <f>LN(Table1[[#This Row],[BSE_SENSEX]]/C880)</f>
        <v>#DIV/0!</v>
      </c>
      <c r="E881" s="25">
        <f t="shared" ca="1" si="14"/>
        <v>0</v>
      </c>
    </row>
    <row r="882" spans="1:5" ht="25" customHeight="1" x14ac:dyDescent="0.3">
      <c r="A882" s="21"/>
      <c r="B882" s="6"/>
      <c r="C882" s="5"/>
      <c r="D882" s="22" t="e">
        <f>LN(Table1[[#This Row],[BSE_SENSEX]]/C881)</f>
        <v>#DIV/0!</v>
      </c>
      <c r="E882" s="25">
        <f t="shared" ca="1" si="14"/>
        <v>0</v>
      </c>
    </row>
    <row r="883" spans="1:5" ht="25" customHeight="1" x14ac:dyDescent="0.3">
      <c r="A883" s="21"/>
      <c r="B883" s="6"/>
      <c r="C883" s="5"/>
      <c r="D883" s="22" t="e">
        <f>LN(Table1[[#This Row],[BSE_SENSEX]]/C882)</f>
        <v>#DIV/0!</v>
      </c>
      <c r="E883" s="25">
        <f t="shared" ca="1" si="14"/>
        <v>0</v>
      </c>
    </row>
    <row r="884" spans="1:5" ht="25" customHeight="1" x14ac:dyDescent="0.3">
      <c r="A884" s="21"/>
      <c r="B884" s="6"/>
      <c r="C884" s="5"/>
      <c r="D884" s="22" t="e">
        <f>LN(Table1[[#This Row],[BSE_SENSEX]]/C883)</f>
        <v>#DIV/0!</v>
      </c>
      <c r="E884" s="25">
        <f t="shared" ca="1" si="14"/>
        <v>0</v>
      </c>
    </row>
    <row r="885" spans="1:5" ht="25" customHeight="1" x14ac:dyDescent="0.3">
      <c r="A885" s="21"/>
      <c r="B885" s="6"/>
      <c r="C885" s="5"/>
      <c r="D885" s="22" t="e">
        <f>LN(Table1[[#This Row],[BSE_SENSEX]]/C884)</f>
        <v>#DIV/0!</v>
      </c>
      <c r="E885" s="25">
        <f t="shared" ca="1" si="14"/>
        <v>0</v>
      </c>
    </row>
    <row r="886" spans="1:5" ht="25" customHeight="1" x14ac:dyDescent="0.3">
      <c r="A886" s="21"/>
      <c r="B886" s="6"/>
      <c r="C886" s="5"/>
      <c r="D886" s="22" t="e">
        <f>LN(Table1[[#This Row],[BSE_SENSEX]]/C885)</f>
        <v>#DIV/0!</v>
      </c>
      <c r="E886" s="25">
        <f t="shared" ca="1" si="14"/>
        <v>0</v>
      </c>
    </row>
    <row r="887" spans="1:5" ht="25" customHeight="1" x14ac:dyDescent="0.3">
      <c r="A887" s="21"/>
      <c r="B887" s="6"/>
      <c r="C887" s="5"/>
      <c r="D887" s="22" t="e">
        <f>LN(Table1[[#This Row],[BSE_SENSEX]]/C886)</f>
        <v>#DIV/0!</v>
      </c>
      <c r="E887" s="25">
        <f t="shared" ca="1" si="14"/>
        <v>0</v>
      </c>
    </row>
    <row r="888" spans="1:5" ht="25" customHeight="1" x14ac:dyDescent="0.3">
      <c r="A888" s="21"/>
      <c r="B888" s="6"/>
      <c r="C888" s="5"/>
      <c r="D888" s="22" t="e">
        <f>LN(Table1[[#This Row],[BSE_SENSEX]]/C887)</f>
        <v>#DIV/0!</v>
      </c>
      <c r="E888" s="25">
        <f t="shared" ca="1" si="14"/>
        <v>0</v>
      </c>
    </row>
    <row r="889" spans="1:5" ht="25" customHeight="1" x14ac:dyDescent="0.3">
      <c r="A889" s="21"/>
      <c r="B889" s="6"/>
      <c r="C889" s="5"/>
      <c r="D889" s="22" t="e">
        <f>LN(Table1[[#This Row],[BSE_SENSEX]]/C888)</f>
        <v>#DIV/0!</v>
      </c>
      <c r="E889" s="25">
        <f t="shared" ca="1" si="14"/>
        <v>0</v>
      </c>
    </row>
    <row r="890" spans="1:5" ht="25" customHeight="1" x14ac:dyDescent="0.3">
      <c r="A890" s="21"/>
      <c r="B890" s="6"/>
      <c r="C890" s="5"/>
      <c r="D890" s="22" t="e">
        <f>LN(Table1[[#This Row],[BSE_SENSEX]]/C889)</f>
        <v>#DIV/0!</v>
      </c>
      <c r="E890" s="25">
        <f t="shared" ca="1" si="14"/>
        <v>0</v>
      </c>
    </row>
    <row r="891" spans="1:5" ht="25" customHeight="1" x14ac:dyDescent="0.3">
      <c r="A891" s="21"/>
      <c r="B891" s="6"/>
      <c r="C891" s="5"/>
      <c r="D891" s="22" t="e">
        <f>LN(Table1[[#This Row],[BSE_SENSEX]]/C890)</f>
        <v>#DIV/0!</v>
      </c>
      <c r="E891" s="25">
        <f t="shared" ca="1" si="14"/>
        <v>0</v>
      </c>
    </row>
    <row r="892" spans="1:5" ht="25" customHeight="1" x14ac:dyDescent="0.3">
      <c r="A892" s="21"/>
      <c r="B892" s="6"/>
      <c r="C892" s="5"/>
      <c r="D892" s="22" t="e">
        <f>LN(Table1[[#This Row],[BSE_SENSEX]]/C891)</f>
        <v>#DIV/0!</v>
      </c>
      <c r="E892" s="25">
        <f t="shared" ca="1" si="14"/>
        <v>0</v>
      </c>
    </row>
    <row r="893" spans="1:5" ht="25" customHeight="1" x14ac:dyDescent="0.3">
      <c r="A893" s="21"/>
      <c r="B893" s="6"/>
      <c r="C893" s="5"/>
      <c r="D893" s="22" t="e">
        <f>LN(Table1[[#This Row],[BSE_SENSEX]]/C892)</f>
        <v>#DIV/0!</v>
      </c>
      <c r="E893" s="25">
        <f t="shared" ca="1" si="14"/>
        <v>0</v>
      </c>
    </row>
    <row r="894" spans="1:5" ht="25" customHeight="1" x14ac:dyDescent="0.3">
      <c r="A894" s="21"/>
      <c r="B894" s="6"/>
      <c r="C894" s="5"/>
      <c r="D894" s="22" t="e">
        <f>LN(Table1[[#This Row],[BSE_SENSEX]]/C893)</f>
        <v>#DIV/0!</v>
      </c>
      <c r="E894" s="25">
        <f t="shared" ca="1" si="14"/>
        <v>0</v>
      </c>
    </row>
    <row r="895" spans="1:5" ht="25" customHeight="1" x14ac:dyDescent="0.3">
      <c r="A895" s="21"/>
      <c r="B895" s="6"/>
      <c r="C895" s="5"/>
      <c r="D895" s="22" t="e">
        <f>LN(Table1[[#This Row],[BSE_SENSEX]]/C894)</f>
        <v>#DIV/0!</v>
      </c>
      <c r="E895" s="25">
        <f t="shared" ca="1" si="14"/>
        <v>0</v>
      </c>
    </row>
    <row r="896" spans="1:5" ht="25" customHeight="1" x14ac:dyDescent="0.3">
      <c r="A896" s="21"/>
      <c r="B896" s="6"/>
      <c r="C896" s="5"/>
      <c r="D896" s="22" t="e">
        <f>LN(Table1[[#This Row],[BSE_SENSEX]]/C895)</f>
        <v>#DIV/0!</v>
      </c>
      <c r="E896" s="25">
        <f t="shared" ca="1" si="14"/>
        <v>0</v>
      </c>
    </row>
    <row r="897" spans="1:5" ht="25" customHeight="1" x14ac:dyDescent="0.3">
      <c r="A897" s="21"/>
      <c r="B897" s="6"/>
      <c r="C897" s="5"/>
      <c r="D897" s="22" t="e">
        <f>LN(Table1[[#This Row],[BSE_SENSEX]]/C896)</f>
        <v>#DIV/0!</v>
      </c>
      <c r="E897" s="25">
        <f t="shared" ca="1" si="14"/>
        <v>0</v>
      </c>
    </row>
    <row r="898" spans="1:5" ht="25" customHeight="1" x14ac:dyDescent="0.3">
      <c r="A898" s="21"/>
      <c r="B898" s="6"/>
      <c r="C898" s="5"/>
      <c r="D898" s="22" t="e">
        <f>LN(Table1[[#This Row],[BSE_SENSEX]]/C897)</f>
        <v>#DIV/0!</v>
      </c>
      <c r="E898" s="25">
        <f t="shared" ca="1" si="14"/>
        <v>0</v>
      </c>
    </row>
    <row r="899" spans="1:5" ht="25" customHeight="1" x14ac:dyDescent="0.3">
      <c r="A899" s="21"/>
      <c r="B899" s="6"/>
      <c r="C899" s="5"/>
      <c r="D899" s="22" t="e">
        <f>LN(Table1[[#This Row],[BSE_SENSEX]]/C898)</f>
        <v>#DIV/0!</v>
      </c>
      <c r="E899" s="25">
        <f t="shared" ca="1" si="14"/>
        <v>0</v>
      </c>
    </row>
    <row r="900" spans="1:5" ht="25" customHeight="1" x14ac:dyDescent="0.3">
      <c r="A900" s="21"/>
      <c r="B900" s="6"/>
      <c r="C900" s="5"/>
      <c r="D900" s="22" t="e">
        <f>LN(Table1[[#This Row],[BSE_SENSEX]]/C899)</f>
        <v>#DIV/0!</v>
      </c>
      <c r="E900" s="25">
        <f t="shared" ref="E900:E908" ca="1" si="15">C899+C899*M898+M899*NORMSINV(RAND())*C899</f>
        <v>0</v>
      </c>
    </row>
    <row r="901" spans="1:5" ht="25" customHeight="1" x14ac:dyDescent="0.3">
      <c r="A901" s="21"/>
      <c r="B901" s="6"/>
      <c r="C901" s="5"/>
      <c r="D901" s="22" t="e">
        <f>LN(Table1[[#This Row],[BSE_SENSEX]]/C900)</f>
        <v>#DIV/0!</v>
      </c>
      <c r="E901" s="25">
        <f t="shared" ca="1" si="15"/>
        <v>0</v>
      </c>
    </row>
    <row r="902" spans="1:5" ht="25" customHeight="1" x14ac:dyDescent="0.3">
      <c r="A902" s="21"/>
      <c r="B902" s="6"/>
      <c r="C902" s="5"/>
      <c r="D902" s="22" t="e">
        <f>LN(Table1[[#This Row],[BSE_SENSEX]]/C901)</f>
        <v>#DIV/0!</v>
      </c>
      <c r="E902" s="25">
        <f t="shared" ca="1" si="15"/>
        <v>0</v>
      </c>
    </row>
    <row r="903" spans="1:5" ht="25" customHeight="1" x14ac:dyDescent="0.3">
      <c r="A903" s="21"/>
      <c r="B903" s="6"/>
      <c r="C903" s="5"/>
      <c r="D903" s="22" t="e">
        <f>LN(Table1[[#This Row],[BSE_SENSEX]]/C902)</f>
        <v>#DIV/0!</v>
      </c>
      <c r="E903" s="25">
        <f t="shared" ca="1" si="15"/>
        <v>0</v>
      </c>
    </row>
    <row r="904" spans="1:5" ht="25" customHeight="1" x14ac:dyDescent="0.3">
      <c r="A904" s="21"/>
      <c r="B904" s="6"/>
      <c r="C904" s="5"/>
      <c r="D904" s="22" t="e">
        <f>LN(Table1[[#This Row],[BSE_SENSEX]]/C903)</f>
        <v>#DIV/0!</v>
      </c>
      <c r="E904" s="25">
        <f t="shared" ca="1" si="15"/>
        <v>0</v>
      </c>
    </row>
    <row r="905" spans="1:5" ht="25" customHeight="1" x14ac:dyDescent="0.3">
      <c r="A905" s="21"/>
      <c r="B905" s="6"/>
      <c r="C905" s="5"/>
      <c r="D905" s="22" t="e">
        <f>LN(Table1[[#This Row],[BSE_SENSEX]]/C904)</f>
        <v>#DIV/0!</v>
      </c>
      <c r="E905" s="25">
        <f t="shared" ca="1" si="15"/>
        <v>0</v>
      </c>
    </row>
    <row r="906" spans="1:5" ht="25" customHeight="1" x14ac:dyDescent="0.3">
      <c r="A906" s="21"/>
      <c r="B906" s="6"/>
      <c r="C906" s="5"/>
      <c r="D906" s="22" t="e">
        <f>LN(Table1[[#This Row],[BSE_SENSEX]]/C905)</f>
        <v>#DIV/0!</v>
      </c>
      <c r="E906" s="25">
        <f t="shared" ca="1" si="15"/>
        <v>0</v>
      </c>
    </row>
    <row r="907" spans="1:5" ht="25" customHeight="1" x14ac:dyDescent="0.3">
      <c r="A907" s="21"/>
      <c r="B907" s="6"/>
      <c r="C907" s="5"/>
      <c r="D907" s="22" t="e">
        <f>LN(Table1[[#This Row],[BSE_SENSEX]]/C906)</f>
        <v>#DIV/0!</v>
      </c>
      <c r="E907" s="25">
        <f t="shared" ca="1" si="15"/>
        <v>0</v>
      </c>
    </row>
    <row r="908" spans="1:5" ht="25" customHeight="1" x14ac:dyDescent="0.3">
      <c r="A908" s="23"/>
      <c r="B908" s="11"/>
      <c r="C908" s="12"/>
      <c r="D908" s="24" t="e">
        <f>LN(Table1[[#This Row],[BSE_SENSEX]]/C907)</f>
        <v>#DIV/0!</v>
      </c>
      <c r="E908" s="25">
        <f t="shared" ca="1" si="15"/>
        <v>0</v>
      </c>
    </row>
  </sheetData>
  <sortState xmlns:xlrd2="http://schemas.microsoft.com/office/spreadsheetml/2017/richdata2" ref="U2:U29">
    <sortCondition ref="U2"/>
  </sortState>
  <pageMargins left="0.7" right="0.7" top="0.75" bottom="0.75" header="0.3" footer="0.3"/>
  <drawing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5EF7A6-517E-454F-BA25-06CC1B563DD0}">
  <dimension ref="A1:CPV248"/>
  <sheetViews>
    <sheetView tabSelected="1" topLeftCell="F1" workbookViewId="0">
      <selection activeCell="H9" sqref="H9"/>
    </sheetView>
  </sheetViews>
  <sheetFormatPr defaultRowHeight="13.5" x14ac:dyDescent="0.3"/>
  <cols>
    <col min="1" max="1" width="10.23046875" bestFit="1" customWidth="1"/>
    <col min="8" max="8" width="10.07421875" bestFit="1" customWidth="1"/>
  </cols>
  <sheetData>
    <row r="1" spans="1:2466" x14ac:dyDescent="0.3">
      <c r="A1" s="29" t="s">
        <v>0</v>
      </c>
      <c r="B1" s="29" t="s">
        <v>21</v>
      </c>
      <c r="C1" s="29" t="s">
        <v>22</v>
      </c>
      <c r="H1" t="s">
        <v>24</v>
      </c>
    </row>
    <row r="2" spans="1:2466" x14ac:dyDescent="0.3">
      <c r="A2" s="28">
        <v>44937</v>
      </c>
      <c r="B2">
        <v>17895.699218999998</v>
      </c>
    </row>
    <row r="3" spans="1:2466" x14ac:dyDescent="0.3">
      <c r="A3" s="28">
        <v>44938</v>
      </c>
      <c r="B3">
        <v>17858.199218999998</v>
      </c>
      <c r="C3">
        <f>LN(B3/B2)</f>
        <v>-2.0976741216494881E-3</v>
      </c>
    </row>
    <row r="4" spans="1:2466" x14ac:dyDescent="0.3">
      <c r="A4" s="28">
        <v>44939</v>
      </c>
      <c r="B4">
        <v>17956.599609000001</v>
      </c>
      <c r="C4">
        <f t="shared" ref="C4:C67" si="0">LN(B4/B3)</f>
        <v>5.4949708398477461E-3</v>
      </c>
      <c r="E4" s="31" t="s">
        <v>23</v>
      </c>
      <c r="F4" s="30">
        <f>AVERAGE(C3:C247)</f>
        <v>7.7679862395524802E-4</v>
      </c>
      <c r="G4">
        <f>F4*252</f>
        <v>0.19575325323672249</v>
      </c>
      <c r="H4">
        <v>1</v>
      </c>
      <c r="I4">
        <v>2</v>
      </c>
      <c r="J4">
        <v>3</v>
      </c>
      <c r="K4">
        <v>4</v>
      </c>
      <c r="L4">
        <v>5</v>
      </c>
      <c r="M4">
        <v>6</v>
      </c>
      <c r="N4">
        <v>7</v>
      </c>
      <c r="O4">
        <v>8</v>
      </c>
      <c r="P4">
        <v>9</v>
      </c>
      <c r="Q4">
        <v>10</v>
      </c>
      <c r="R4">
        <v>11</v>
      </c>
      <c r="S4">
        <v>12</v>
      </c>
      <c r="T4">
        <v>13</v>
      </c>
      <c r="U4">
        <v>14</v>
      </c>
      <c r="V4">
        <v>15</v>
      </c>
      <c r="W4">
        <v>16</v>
      </c>
      <c r="X4">
        <v>17</v>
      </c>
      <c r="Y4">
        <v>18</v>
      </c>
      <c r="Z4">
        <v>19</v>
      </c>
      <c r="AA4">
        <v>20</v>
      </c>
      <c r="AB4">
        <v>21</v>
      </c>
      <c r="AC4">
        <v>22</v>
      </c>
      <c r="AD4">
        <v>23</v>
      </c>
      <c r="AE4">
        <v>24</v>
      </c>
      <c r="AF4">
        <v>25</v>
      </c>
      <c r="AG4">
        <v>26</v>
      </c>
      <c r="AH4">
        <v>27</v>
      </c>
      <c r="AI4">
        <v>28</v>
      </c>
      <c r="AJ4">
        <v>29</v>
      </c>
      <c r="AK4">
        <v>30</v>
      </c>
      <c r="AL4">
        <v>31</v>
      </c>
      <c r="AM4">
        <v>32</v>
      </c>
      <c r="AN4">
        <v>33</v>
      </c>
      <c r="AO4">
        <v>34</v>
      </c>
      <c r="AP4">
        <v>35</v>
      </c>
      <c r="AQ4">
        <v>36</v>
      </c>
      <c r="AR4">
        <v>37</v>
      </c>
      <c r="AS4">
        <v>38</v>
      </c>
      <c r="AT4">
        <v>39</v>
      </c>
      <c r="AU4">
        <v>40</v>
      </c>
      <c r="AV4">
        <v>41</v>
      </c>
      <c r="AW4">
        <v>42</v>
      </c>
      <c r="AX4">
        <v>43</v>
      </c>
      <c r="AY4">
        <v>44</v>
      </c>
      <c r="AZ4">
        <v>45</v>
      </c>
      <c r="BA4">
        <v>46</v>
      </c>
      <c r="BB4">
        <v>47</v>
      </c>
      <c r="BC4">
        <v>48</v>
      </c>
      <c r="BD4">
        <v>49</v>
      </c>
      <c r="BE4">
        <v>50</v>
      </c>
      <c r="BF4">
        <v>51</v>
      </c>
      <c r="BG4">
        <v>52</v>
      </c>
      <c r="BH4">
        <v>53</v>
      </c>
      <c r="BI4">
        <v>54</v>
      </c>
      <c r="BJ4">
        <v>55</v>
      </c>
      <c r="BK4">
        <v>56</v>
      </c>
      <c r="BL4">
        <v>57</v>
      </c>
      <c r="BM4">
        <v>58</v>
      </c>
      <c r="BN4">
        <v>59</v>
      </c>
      <c r="BO4">
        <v>60</v>
      </c>
      <c r="BP4">
        <v>61</v>
      </c>
      <c r="BQ4">
        <v>62</v>
      </c>
      <c r="BR4">
        <v>63</v>
      </c>
      <c r="BS4">
        <v>64</v>
      </c>
      <c r="BT4">
        <v>65</v>
      </c>
      <c r="BU4">
        <v>66</v>
      </c>
      <c r="BV4">
        <v>67</v>
      </c>
      <c r="BW4">
        <v>68</v>
      </c>
      <c r="BX4">
        <v>69</v>
      </c>
      <c r="BY4">
        <v>70</v>
      </c>
      <c r="BZ4">
        <v>71</v>
      </c>
      <c r="CA4">
        <v>72</v>
      </c>
      <c r="CB4">
        <v>73</v>
      </c>
      <c r="CC4">
        <v>74</v>
      </c>
      <c r="CD4">
        <v>75</v>
      </c>
      <c r="CE4">
        <v>76</v>
      </c>
      <c r="CF4">
        <v>77</v>
      </c>
      <c r="CG4">
        <v>78</v>
      </c>
      <c r="CH4">
        <v>79</v>
      </c>
      <c r="CI4">
        <v>80</v>
      </c>
      <c r="CJ4">
        <v>81</v>
      </c>
      <c r="CK4">
        <v>82</v>
      </c>
      <c r="CL4">
        <v>83</v>
      </c>
      <c r="CM4">
        <v>84</v>
      </c>
      <c r="CN4">
        <v>85</v>
      </c>
      <c r="CO4">
        <v>86</v>
      </c>
      <c r="CP4">
        <v>87</v>
      </c>
      <c r="CQ4">
        <v>88</v>
      </c>
      <c r="CR4">
        <v>89</v>
      </c>
      <c r="CS4">
        <v>90</v>
      </c>
      <c r="CT4">
        <v>91</v>
      </c>
      <c r="CU4">
        <v>92</v>
      </c>
      <c r="CV4">
        <v>93</v>
      </c>
      <c r="CW4">
        <v>94</v>
      </c>
      <c r="CX4">
        <v>95</v>
      </c>
      <c r="CY4">
        <v>96</v>
      </c>
      <c r="CZ4">
        <v>97</v>
      </c>
      <c r="DA4">
        <v>98</v>
      </c>
      <c r="DB4">
        <v>99</v>
      </c>
      <c r="DC4">
        <v>100</v>
      </c>
      <c r="DD4">
        <v>101</v>
      </c>
      <c r="DE4">
        <v>102</v>
      </c>
      <c r="DF4">
        <v>103</v>
      </c>
      <c r="DG4">
        <v>104</v>
      </c>
      <c r="DH4">
        <v>105</v>
      </c>
      <c r="DI4">
        <v>106</v>
      </c>
      <c r="DJ4">
        <v>107</v>
      </c>
      <c r="DK4">
        <v>108</v>
      </c>
      <c r="DL4">
        <v>109</v>
      </c>
      <c r="DM4">
        <v>110</v>
      </c>
      <c r="DN4">
        <v>111</v>
      </c>
      <c r="DO4">
        <v>112</v>
      </c>
      <c r="DP4">
        <v>113</v>
      </c>
      <c r="DQ4">
        <v>114</v>
      </c>
      <c r="DR4">
        <v>115</v>
      </c>
      <c r="DS4">
        <v>116</v>
      </c>
      <c r="DT4">
        <v>117</v>
      </c>
      <c r="DU4">
        <v>118</v>
      </c>
      <c r="DV4">
        <v>119</v>
      </c>
      <c r="DW4">
        <v>120</v>
      </c>
      <c r="DX4">
        <v>121</v>
      </c>
      <c r="DY4">
        <v>122</v>
      </c>
      <c r="DZ4">
        <v>123</v>
      </c>
      <c r="EA4">
        <v>124</v>
      </c>
      <c r="EB4">
        <v>125</v>
      </c>
      <c r="EC4">
        <v>126</v>
      </c>
      <c r="ED4">
        <v>127</v>
      </c>
      <c r="EE4">
        <v>128</v>
      </c>
      <c r="EF4">
        <v>129</v>
      </c>
      <c r="EG4">
        <v>130</v>
      </c>
      <c r="EH4">
        <v>131</v>
      </c>
      <c r="EI4">
        <v>132</v>
      </c>
      <c r="EJ4">
        <v>133</v>
      </c>
      <c r="EK4">
        <v>134</v>
      </c>
      <c r="EL4">
        <v>135</v>
      </c>
      <c r="EM4">
        <v>136</v>
      </c>
      <c r="EN4">
        <v>137</v>
      </c>
      <c r="EO4">
        <v>138</v>
      </c>
      <c r="EP4">
        <v>139</v>
      </c>
      <c r="EQ4">
        <v>140</v>
      </c>
      <c r="ER4">
        <v>141</v>
      </c>
      <c r="ES4">
        <v>142</v>
      </c>
      <c r="ET4">
        <v>143</v>
      </c>
      <c r="EU4">
        <v>144</v>
      </c>
      <c r="EV4">
        <v>145</v>
      </c>
      <c r="EW4">
        <v>146</v>
      </c>
      <c r="EX4">
        <v>147</v>
      </c>
      <c r="EY4">
        <v>148</v>
      </c>
      <c r="EZ4">
        <v>149</v>
      </c>
      <c r="FA4">
        <v>150</v>
      </c>
      <c r="FB4">
        <v>151</v>
      </c>
      <c r="FC4">
        <v>152</v>
      </c>
      <c r="FD4">
        <v>153</v>
      </c>
      <c r="FE4">
        <v>154</v>
      </c>
      <c r="FF4">
        <v>155</v>
      </c>
      <c r="FG4">
        <v>156</v>
      </c>
      <c r="FH4">
        <v>157</v>
      </c>
      <c r="FI4">
        <v>158</v>
      </c>
      <c r="FJ4">
        <v>159</v>
      </c>
      <c r="FK4">
        <v>160</v>
      </c>
      <c r="FL4">
        <v>161</v>
      </c>
      <c r="FM4">
        <v>162</v>
      </c>
      <c r="FN4">
        <v>163</v>
      </c>
      <c r="FO4">
        <v>164</v>
      </c>
      <c r="FP4">
        <v>165</v>
      </c>
      <c r="FQ4">
        <v>166</v>
      </c>
      <c r="FR4">
        <v>167</v>
      </c>
      <c r="FS4">
        <v>168</v>
      </c>
      <c r="FT4">
        <v>169</v>
      </c>
      <c r="FU4">
        <v>170</v>
      </c>
      <c r="FV4">
        <v>171</v>
      </c>
      <c r="FW4">
        <v>172</v>
      </c>
      <c r="FX4">
        <v>173</v>
      </c>
      <c r="FY4">
        <v>174</v>
      </c>
      <c r="FZ4">
        <v>175</v>
      </c>
      <c r="GA4">
        <v>176</v>
      </c>
      <c r="GB4">
        <v>177</v>
      </c>
      <c r="GC4">
        <v>178</v>
      </c>
      <c r="GD4">
        <v>179</v>
      </c>
      <c r="GE4">
        <v>180</v>
      </c>
      <c r="GF4">
        <v>181</v>
      </c>
      <c r="GG4">
        <v>182</v>
      </c>
      <c r="GH4">
        <v>183</v>
      </c>
      <c r="GI4">
        <v>184</v>
      </c>
      <c r="GJ4">
        <v>185</v>
      </c>
      <c r="GK4">
        <v>186</v>
      </c>
      <c r="GL4">
        <v>187</v>
      </c>
      <c r="GM4">
        <v>188</v>
      </c>
      <c r="GN4">
        <v>189</v>
      </c>
      <c r="GO4">
        <v>190</v>
      </c>
      <c r="GP4">
        <v>191</v>
      </c>
      <c r="GQ4">
        <v>192</v>
      </c>
      <c r="GR4">
        <v>193</v>
      </c>
      <c r="GS4">
        <v>194</v>
      </c>
      <c r="GT4">
        <v>195</v>
      </c>
      <c r="GU4">
        <v>196</v>
      </c>
      <c r="GV4">
        <v>197</v>
      </c>
      <c r="GW4">
        <v>198</v>
      </c>
      <c r="GX4">
        <v>199</v>
      </c>
      <c r="GY4">
        <v>200</v>
      </c>
      <c r="GZ4">
        <v>201</v>
      </c>
      <c r="HA4">
        <v>202</v>
      </c>
      <c r="HB4">
        <v>203</v>
      </c>
      <c r="HC4">
        <v>204</v>
      </c>
      <c r="HD4">
        <v>205</v>
      </c>
      <c r="HE4">
        <v>206</v>
      </c>
      <c r="HF4">
        <v>207</v>
      </c>
      <c r="HG4">
        <v>208</v>
      </c>
      <c r="HH4">
        <v>209</v>
      </c>
      <c r="HI4">
        <v>210</v>
      </c>
      <c r="HJ4">
        <v>211</v>
      </c>
      <c r="HK4">
        <v>212</v>
      </c>
      <c r="HL4">
        <v>213</v>
      </c>
      <c r="HM4">
        <v>214</v>
      </c>
      <c r="HN4">
        <v>215</v>
      </c>
      <c r="HO4">
        <v>216</v>
      </c>
      <c r="HP4">
        <v>217</v>
      </c>
      <c r="HQ4">
        <v>218</v>
      </c>
      <c r="HR4">
        <v>219</v>
      </c>
      <c r="HS4">
        <v>220</v>
      </c>
      <c r="HT4">
        <v>221</v>
      </c>
      <c r="HU4">
        <v>222</v>
      </c>
      <c r="HV4">
        <v>223</v>
      </c>
      <c r="HW4">
        <v>224</v>
      </c>
      <c r="HX4">
        <v>225</v>
      </c>
      <c r="HY4">
        <v>226</v>
      </c>
      <c r="HZ4">
        <v>227</v>
      </c>
      <c r="IA4">
        <v>228</v>
      </c>
      <c r="IB4">
        <v>229</v>
      </c>
      <c r="IC4">
        <v>230</v>
      </c>
      <c r="ID4">
        <v>231</v>
      </c>
      <c r="IE4">
        <v>232</v>
      </c>
      <c r="IF4">
        <v>233</v>
      </c>
      <c r="IG4">
        <v>234</v>
      </c>
      <c r="IH4">
        <v>235</v>
      </c>
      <c r="II4">
        <v>236</v>
      </c>
      <c r="IJ4">
        <v>237</v>
      </c>
      <c r="IK4">
        <v>238</v>
      </c>
      <c r="IL4">
        <v>239</v>
      </c>
      <c r="IM4">
        <v>240</v>
      </c>
      <c r="IN4">
        <v>241</v>
      </c>
      <c r="IO4">
        <v>242</v>
      </c>
      <c r="IP4">
        <v>243</v>
      </c>
      <c r="IQ4">
        <v>244</v>
      </c>
      <c r="IR4">
        <v>245</v>
      </c>
      <c r="IS4">
        <v>246</v>
      </c>
      <c r="IT4">
        <v>247</v>
      </c>
      <c r="IU4">
        <v>248</v>
      </c>
      <c r="IV4">
        <v>249</v>
      </c>
      <c r="IW4">
        <v>250</v>
      </c>
      <c r="IX4">
        <v>251</v>
      </c>
      <c r="IY4">
        <v>252</v>
      </c>
      <c r="IZ4">
        <v>253</v>
      </c>
      <c r="JA4">
        <v>254</v>
      </c>
      <c r="JB4">
        <v>255</v>
      </c>
      <c r="JC4">
        <v>256</v>
      </c>
      <c r="JD4">
        <v>257</v>
      </c>
      <c r="JE4">
        <v>258</v>
      </c>
      <c r="JF4">
        <v>259</v>
      </c>
      <c r="JG4">
        <v>260</v>
      </c>
      <c r="JH4">
        <v>261</v>
      </c>
      <c r="JI4">
        <v>262</v>
      </c>
      <c r="JJ4">
        <v>263</v>
      </c>
      <c r="JK4">
        <v>264</v>
      </c>
      <c r="JL4">
        <v>265</v>
      </c>
      <c r="JM4">
        <v>266</v>
      </c>
      <c r="JN4">
        <v>267</v>
      </c>
      <c r="JO4">
        <v>268</v>
      </c>
      <c r="JP4">
        <v>269</v>
      </c>
      <c r="JQ4">
        <v>270</v>
      </c>
      <c r="JR4">
        <v>271</v>
      </c>
      <c r="JS4">
        <v>272</v>
      </c>
      <c r="JT4">
        <v>273</v>
      </c>
      <c r="JU4">
        <v>274</v>
      </c>
      <c r="JV4">
        <v>275</v>
      </c>
      <c r="JW4">
        <v>276</v>
      </c>
      <c r="JX4">
        <v>277</v>
      </c>
      <c r="JY4">
        <v>278</v>
      </c>
      <c r="JZ4">
        <v>279</v>
      </c>
      <c r="KA4">
        <v>280</v>
      </c>
      <c r="KB4">
        <v>281</v>
      </c>
      <c r="KC4">
        <v>282</v>
      </c>
      <c r="KD4">
        <v>283</v>
      </c>
      <c r="KE4">
        <v>284</v>
      </c>
      <c r="KF4">
        <v>285</v>
      </c>
      <c r="KG4">
        <v>286</v>
      </c>
      <c r="KH4">
        <v>287</v>
      </c>
      <c r="KI4">
        <v>288</v>
      </c>
      <c r="KJ4">
        <v>289</v>
      </c>
      <c r="KK4">
        <v>290</v>
      </c>
      <c r="KL4">
        <v>291</v>
      </c>
      <c r="KM4">
        <v>292</v>
      </c>
      <c r="KN4">
        <v>293</v>
      </c>
      <c r="KO4">
        <v>294</v>
      </c>
      <c r="KP4">
        <v>295</v>
      </c>
      <c r="KQ4">
        <v>296</v>
      </c>
      <c r="KR4">
        <v>297</v>
      </c>
      <c r="KS4">
        <v>298</v>
      </c>
      <c r="KT4">
        <v>299</v>
      </c>
      <c r="KU4">
        <v>300</v>
      </c>
      <c r="KV4">
        <v>301</v>
      </c>
      <c r="KW4">
        <v>302</v>
      </c>
      <c r="KX4">
        <v>303</v>
      </c>
      <c r="KY4">
        <v>304</v>
      </c>
      <c r="KZ4">
        <v>305</v>
      </c>
      <c r="LA4">
        <v>306</v>
      </c>
      <c r="LB4">
        <v>307</v>
      </c>
      <c r="LC4">
        <v>308</v>
      </c>
      <c r="LD4">
        <v>309</v>
      </c>
      <c r="LE4">
        <v>310</v>
      </c>
      <c r="LF4">
        <v>311</v>
      </c>
      <c r="LG4">
        <v>312</v>
      </c>
      <c r="LH4">
        <v>313</v>
      </c>
      <c r="LI4">
        <v>314</v>
      </c>
      <c r="LJ4">
        <v>315</v>
      </c>
      <c r="LK4">
        <v>316</v>
      </c>
      <c r="LL4">
        <v>317</v>
      </c>
      <c r="LM4">
        <v>318</v>
      </c>
      <c r="LN4">
        <v>319</v>
      </c>
      <c r="LO4">
        <v>320</v>
      </c>
      <c r="LP4">
        <v>321</v>
      </c>
      <c r="LQ4">
        <v>322</v>
      </c>
      <c r="LR4">
        <v>323</v>
      </c>
      <c r="LS4">
        <v>324</v>
      </c>
      <c r="LT4">
        <v>325</v>
      </c>
      <c r="LU4">
        <v>326</v>
      </c>
      <c r="LV4">
        <v>327</v>
      </c>
      <c r="LW4">
        <v>328</v>
      </c>
      <c r="LX4">
        <v>329</v>
      </c>
      <c r="LY4">
        <v>330</v>
      </c>
      <c r="LZ4">
        <v>331</v>
      </c>
      <c r="MA4">
        <v>332</v>
      </c>
      <c r="MB4">
        <v>333</v>
      </c>
      <c r="MC4">
        <v>334</v>
      </c>
      <c r="MD4">
        <v>335</v>
      </c>
      <c r="ME4">
        <v>336</v>
      </c>
      <c r="MF4">
        <v>337</v>
      </c>
      <c r="MG4">
        <v>338</v>
      </c>
      <c r="MH4">
        <v>339</v>
      </c>
      <c r="MI4">
        <v>340</v>
      </c>
      <c r="MJ4">
        <v>341</v>
      </c>
      <c r="MK4">
        <v>342</v>
      </c>
      <c r="ML4">
        <v>343</v>
      </c>
      <c r="MM4">
        <v>344</v>
      </c>
      <c r="MN4">
        <v>345</v>
      </c>
      <c r="MO4">
        <v>346</v>
      </c>
      <c r="MP4">
        <v>347</v>
      </c>
      <c r="MQ4">
        <v>348</v>
      </c>
      <c r="MR4">
        <v>349</v>
      </c>
      <c r="MS4">
        <v>350</v>
      </c>
      <c r="MT4">
        <v>351</v>
      </c>
      <c r="MU4">
        <v>352</v>
      </c>
      <c r="MV4">
        <v>353</v>
      </c>
      <c r="MW4">
        <v>354</v>
      </c>
      <c r="MX4">
        <v>355</v>
      </c>
      <c r="MY4">
        <v>356</v>
      </c>
      <c r="MZ4">
        <v>357</v>
      </c>
      <c r="NA4">
        <v>358</v>
      </c>
      <c r="NB4">
        <v>359</v>
      </c>
      <c r="NC4">
        <v>360</v>
      </c>
      <c r="ND4">
        <v>361</v>
      </c>
      <c r="NE4">
        <v>362</v>
      </c>
      <c r="NF4">
        <v>363</v>
      </c>
      <c r="NG4">
        <v>364</v>
      </c>
      <c r="NH4">
        <v>365</v>
      </c>
      <c r="NI4">
        <v>366</v>
      </c>
      <c r="NJ4">
        <v>367</v>
      </c>
      <c r="NK4">
        <v>368</v>
      </c>
      <c r="NL4">
        <v>369</v>
      </c>
      <c r="NM4">
        <v>370</v>
      </c>
      <c r="NN4">
        <v>371</v>
      </c>
      <c r="NO4">
        <v>372</v>
      </c>
      <c r="NP4">
        <v>373</v>
      </c>
      <c r="NQ4">
        <v>374</v>
      </c>
      <c r="NR4">
        <v>375</v>
      </c>
      <c r="NS4">
        <v>376</v>
      </c>
      <c r="NT4">
        <v>377</v>
      </c>
      <c r="NU4">
        <v>378</v>
      </c>
      <c r="NV4">
        <v>379</v>
      </c>
      <c r="NW4">
        <v>380</v>
      </c>
      <c r="NX4">
        <v>381</v>
      </c>
      <c r="NY4">
        <v>382</v>
      </c>
      <c r="NZ4">
        <v>383</v>
      </c>
      <c r="OA4">
        <v>384</v>
      </c>
      <c r="OB4">
        <v>385</v>
      </c>
      <c r="OC4">
        <v>386</v>
      </c>
      <c r="OD4">
        <v>387</v>
      </c>
      <c r="OE4">
        <v>388</v>
      </c>
      <c r="OF4">
        <v>389</v>
      </c>
      <c r="OG4">
        <v>390</v>
      </c>
      <c r="OH4">
        <v>391</v>
      </c>
      <c r="OI4">
        <v>392</v>
      </c>
      <c r="OJ4">
        <v>393</v>
      </c>
      <c r="OK4">
        <v>394</v>
      </c>
      <c r="OL4">
        <v>395</v>
      </c>
      <c r="OM4">
        <v>396</v>
      </c>
      <c r="ON4">
        <v>397</v>
      </c>
      <c r="OO4">
        <v>398</v>
      </c>
      <c r="OP4">
        <v>399</v>
      </c>
      <c r="OQ4">
        <v>400</v>
      </c>
      <c r="OR4">
        <v>401</v>
      </c>
      <c r="OS4">
        <v>402</v>
      </c>
      <c r="OT4">
        <v>403</v>
      </c>
      <c r="OU4">
        <v>404</v>
      </c>
      <c r="OV4">
        <v>405</v>
      </c>
      <c r="OW4">
        <v>406</v>
      </c>
      <c r="OX4">
        <v>407</v>
      </c>
      <c r="OY4">
        <v>408</v>
      </c>
      <c r="OZ4">
        <v>409</v>
      </c>
      <c r="PA4">
        <v>410</v>
      </c>
      <c r="PB4">
        <v>411</v>
      </c>
      <c r="PC4">
        <v>412</v>
      </c>
      <c r="PD4">
        <v>413</v>
      </c>
      <c r="PE4">
        <v>414</v>
      </c>
      <c r="PF4">
        <v>415</v>
      </c>
      <c r="PG4">
        <v>416</v>
      </c>
      <c r="PH4">
        <v>417</v>
      </c>
      <c r="PI4">
        <v>418</v>
      </c>
      <c r="PJ4">
        <v>419</v>
      </c>
      <c r="PK4">
        <v>420</v>
      </c>
      <c r="PL4">
        <v>421</v>
      </c>
      <c r="PM4">
        <v>422</v>
      </c>
      <c r="PN4">
        <v>423</v>
      </c>
      <c r="PO4">
        <v>424</v>
      </c>
      <c r="PP4">
        <v>425</v>
      </c>
      <c r="PQ4">
        <v>426</v>
      </c>
      <c r="PR4">
        <v>427</v>
      </c>
      <c r="PS4">
        <v>428</v>
      </c>
      <c r="PT4">
        <v>429</v>
      </c>
      <c r="PU4">
        <v>430</v>
      </c>
      <c r="PV4">
        <v>431</v>
      </c>
      <c r="PW4">
        <v>432</v>
      </c>
      <c r="PX4">
        <v>433</v>
      </c>
      <c r="PY4">
        <v>434</v>
      </c>
      <c r="PZ4">
        <v>435</v>
      </c>
      <c r="QA4">
        <v>436</v>
      </c>
      <c r="QB4">
        <v>437</v>
      </c>
      <c r="QC4">
        <v>438</v>
      </c>
      <c r="QD4">
        <v>439</v>
      </c>
      <c r="QE4">
        <v>440</v>
      </c>
      <c r="QF4">
        <v>441</v>
      </c>
      <c r="QG4">
        <v>442</v>
      </c>
      <c r="QH4">
        <v>443</v>
      </c>
      <c r="QI4">
        <v>444</v>
      </c>
      <c r="QJ4">
        <v>445</v>
      </c>
      <c r="QK4">
        <v>446</v>
      </c>
      <c r="QL4">
        <v>447</v>
      </c>
      <c r="QM4">
        <v>448</v>
      </c>
      <c r="QN4">
        <v>449</v>
      </c>
      <c r="QO4">
        <v>450</v>
      </c>
      <c r="QP4">
        <v>451</v>
      </c>
      <c r="QQ4">
        <v>452</v>
      </c>
      <c r="QR4">
        <v>453</v>
      </c>
      <c r="QS4">
        <v>454</v>
      </c>
      <c r="QT4">
        <v>455</v>
      </c>
      <c r="QU4">
        <v>456</v>
      </c>
      <c r="QV4">
        <v>457</v>
      </c>
      <c r="QW4">
        <v>458</v>
      </c>
      <c r="QX4">
        <v>459</v>
      </c>
      <c r="QY4">
        <v>460</v>
      </c>
      <c r="QZ4">
        <v>461</v>
      </c>
      <c r="RA4">
        <v>462</v>
      </c>
      <c r="RB4">
        <v>463</v>
      </c>
      <c r="RC4">
        <v>464</v>
      </c>
      <c r="RD4">
        <v>465</v>
      </c>
      <c r="RE4">
        <v>466</v>
      </c>
      <c r="RF4">
        <v>467</v>
      </c>
      <c r="RG4">
        <v>468</v>
      </c>
      <c r="RH4">
        <v>469</v>
      </c>
      <c r="RI4">
        <v>470</v>
      </c>
      <c r="RJ4">
        <v>471</v>
      </c>
      <c r="RK4">
        <v>472</v>
      </c>
      <c r="RL4">
        <v>473</v>
      </c>
      <c r="RM4">
        <v>474</v>
      </c>
      <c r="RN4">
        <v>475</v>
      </c>
      <c r="RO4">
        <v>476</v>
      </c>
      <c r="RP4">
        <v>477</v>
      </c>
      <c r="RQ4">
        <v>478</v>
      </c>
      <c r="RR4">
        <v>479</v>
      </c>
      <c r="RS4">
        <v>480</v>
      </c>
      <c r="RT4">
        <v>481</v>
      </c>
      <c r="RU4">
        <v>482</v>
      </c>
      <c r="RV4">
        <v>483</v>
      </c>
      <c r="RW4">
        <v>484</v>
      </c>
      <c r="RX4">
        <v>485</v>
      </c>
      <c r="RY4">
        <v>486</v>
      </c>
      <c r="RZ4">
        <v>487</v>
      </c>
      <c r="SA4">
        <v>488</v>
      </c>
      <c r="SB4">
        <v>489</v>
      </c>
      <c r="SC4">
        <v>490</v>
      </c>
      <c r="SD4">
        <v>491</v>
      </c>
      <c r="SE4">
        <v>492</v>
      </c>
      <c r="SF4">
        <v>493</v>
      </c>
      <c r="SG4">
        <v>494</v>
      </c>
      <c r="SH4">
        <v>495</v>
      </c>
      <c r="SI4">
        <v>496</v>
      </c>
      <c r="SJ4">
        <v>497</v>
      </c>
      <c r="SK4">
        <v>498</v>
      </c>
      <c r="SL4">
        <v>499</v>
      </c>
      <c r="SM4">
        <v>500</v>
      </c>
      <c r="SN4">
        <v>501</v>
      </c>
      <c r="SO4">
        <v>502</v>
      </c>
      <c r="SP4">
        <v>503</v>
      </c>
      <c r="SQ4">
        <v>504</v>
      </c>
      <c r="SR4">
        <v>505</v>
      </c>
      <c r="SS4">
        <v>506</v>
      </c>
      <c r="ST4">
        <v>507</v>
      </c>
      <c r="SU4">
        <v>508</v>
      </c>
      <c r="SV4">
        <v>509</v>
      </c>
      <c r="SW4">
        <v>510</v>
      </c>
      <c r="SX4">
        <v>511</v>
      </c>
      <c r="SY4">
        <v>512</v>
      </c>
      <c r="SZ4">
        <v>513</v>
      </c>
      <c r="TA4">
        <v>514</v>
      </c>
      <c r="TB4">
        <v>515</v>
      </c>
      <c r="TC4">
        <v>516</v>
      </c>
      <c r="TD4">
        <v>517</v>
      </c>
      <c r="TE4">
        <v>518</v>
      </c>
      <c r="TF4">
        <v>519</v>
      </c>
      <c r="TG4">
        <v>520</v>
      </c>
      <c r="TH4">
        <v>521</v>
      </c>
      <c r="TI4">
        <v>522</v>
      </c>
      <c r="TJ4">
        <v>523</v>
      </c>
      <c r="TK4">
        <v>524</v>
      </c>
      <c r="TL4">
        <v>525</v>
      </c>
      <c r="TM4">
        <v>526</v>
      </c>
      <c r="TN4">
        <v>527</v>
      </c>
      <c r="TO4">
        <v>528</v>
      </c>
      <c r="TP4">
        <v>529</v>
      </c>
      <c r="TQ4">
        <v>530</v>
      </c>
      <c r="TR4">
        <v>531</v>
      </c>
      <c r="TS4">
        <v>532</v>
      </c>
      <c r="TT4">
        <v>533</v>
      </c>
      <c r="TU4">
        <v>534</v>
      </c>
      <c r="TV4">
        <v>535</v>
      </c>
      <c r="TW4">
        <v>536</v>
      </c>
      <c r="TX4">
        <v>537</v>
      </c>
      <c r="TY4">
        <v>538</v>
      </c>
      <c r="TZ4">
        <v>539</v>
      </c>
      <c r="UA4">
        <v>540</v>
      </c>
      <c r="UB4">
        <v>541</v>
      </c>
      <c r="UC4">
        <v>542</v>
      </c>
      <c r="UD4">
        <v>543</v>
      </c>
      <c r="UE4">
        <v>544</v>
      </c>
      <c r="UF4">
        <v>545</v>
      </c>
      <c r="UG4">
        <v>546</v>
      </c>
      <c r="UH4">
        <v>547</v>
      </c>
      <c r="UI4">
        <v>548</v>
      </c>
      <c r="UJ4">
        <v>549</v>
      </c>
      <c r="UK4">
        <v>550</v>
      </c>
      <c r="UL4">
        <v>551</v>
      </c>
      <c r="UM4">
        <v>552</v>
      </c>
      <c r="UN4">
        <v>553</v>
      </c>
      <c r="UO4">
        <v>554</v>
      </c>
      <c r="UP4">
        <v>555</v>
      </c>
      <c r="UQ4">
        <v>556</v>
      </c>
      <c r="UR4">
        <v>557</v>
      </c>
      <c r="US4">
        <v>558</v>
      </c>
      <c r="UT4">
        <v>559</v>
      </c>
      <c r="UU4">
        <v>560</v>
      </c>
      <c r="UV4">
        <v>561</v>
      </c>
      <c r="UW4">
        <v>562</v>
      </c>
      <c r="UX4">
        <v>563</v>
      </c>
      <c r="UY4">
        <v>564</v>
      </c>
      <c r="UZ4">
        <v>565</v>
      </c>
      <c r="VA4">
        <v>566</v>
      </c>
      <c r="VB4">
        <v>567</v>
      </c>
      <c r="VC4">
        <v>568</v>
      </c>
      <c r="VD4">
        <v>569</v>
      </c>
      <c r="VE4">
        <v>570</v>
      </c>
      <c r="VF4">
        <v>571</v>
      </c>
      <c r="VG4">
        <v>572</v>
      </c>
      <c r="VH4">
        <v>573</v>
      </c>
      <c r="VI4">
        <v>574</v>
      </c>
      <c r="VJ4">
        <v>575</v>
      </c>
      <c r="VK4">
        <v>576</v>
      </c>
      <c r="VL4">
        <v>577</v>
      </c>
      <c r="VM4">
        <v>578</v>
      </c>
      <c r="VN4">
        <v>579</v>
      </c>
      <c r="VO4">
        <v>580</v>
      </c>
      <c r="VP4">
        <v>581</v>
      </c>
      <c r="VQ4">
        <v>582</v>
      </c>
      <c r="VR4">
        <v>583</v>
      </c>
      <c r="VS4">
        <v>584</v>
      </c>
      <c r="VT4">
        <v>585</v>
      </c>
      <c r="VU4">
        <v>586</v>
      </c>
      <c r="VV4">
        <v>587</v>
      </c>
      <c r="VW4">
        <v>588</v>
      </c>
      <c r="VX4">
        <v>589</v>
      </c>
      <c r="VY4">
        <v>590</v>
      </c>
      <c r="VZ4">
        <v>591</v>
      </c>
      <c r="WA4">
        <v>592</v>
      </c>
      <c r="WB4">
        <v>593</v>
      </c>
      <c r="WC4">
        <v>594</v>
      </c>
      <c r="WD4">
        <v>595</v>
      </c>
      <c r="WE4">
        <v>596</v>
      </c>
      <c r="WF4">
        <v>597</v>
      </c>
      <c r="WG4">
        <v>598</v>
      </c>
      <c r="WH4">
        <v>599</v>
      </c>
      <c r="WI4">
        <v>600</v>
      </c>
      <c r="WJ4">
        <v>601</v>
      </c>
      <c r="WK4">
        <v>602</v>
      </c>
      <c r="WL4">
        <v>603</v>
      </c>
      <c r="WM4">
        <v>604</v>
      </c>
      <c r="WN4">
        <v>605</v>
      </c>
      <c r="WO4">
        <v>606</v>
      </c>
      <c r="WP4">
        <v>607</v>
      </c>
      <c r="WQ4">
        <v>608</v>
      </c>
      <c r="WR4">
        <v>609</v>
      </c>
      <c r="WS4">
        <v>610</v>
      </c>
      <c r="WT4">
        <v>611</v>
      </c>
      <c r="WU4">
        <v>612</v>
      </c>
      <c r="WV4">
        <v>613</v>
      </c>
      <c r="WW4">
        <v>614</v>
      </c>
      <c r="WX4">
        <v>615</v>
      </c>
      <c r="WY4">
        <v>616</v>
      </c>
      <c r="WZ4">
        <v>617</v>
      </c>
      <c r="XA4">
        <v>618</v>
      </c>
      <c r="XB4">
        <v>619</v>
      </c>
      <c r="XC4">
        <v>620</v>
      </c>
      <c r="XD4">
        <v>621</v>
      </c>
      <c r="XE4">
        <v>622</v>
      </c>
      <c r="XF4">
        <v>623</v>
      </c>
      <c r="XG4">
        <v>624</v>
      </c>
      <c r="XH4">
        <v>625</v>
      </c>
      <c r="XI4">
        <v>626</v>
      </c>
      <c r="XJ4">
        <v>627</v>
      </c>
      <c r="XK4">
        <v>628</v>
      </c>
      <c r="XL4">
        <v>629</v>
      </c>
      <c r="XM4">
        <v>630</v>
      </c>
      <c r="XN4">
        <v>631</v>
      </c>
      <c r="XO4">
        <v>632</v>
      </c>
      <c r="XP4">
        <v>633</v>
      </c>
      <c r="XQ4">
        <v>634</v>
      </c>
      <c r="XR4">
        <v>635</v>
      </c>
      <c r="XS4">
        <v>636</v>
      </c>
      <c r="XT4">
        <v>637</v>
      </c>
      <c r="XU4">
        <v>638</v>
      </c>
      <c r="XV4">
        <v>639</v>
      </c>
      <c r="XW4">
        <v>640</v>
      </c>
      <c r="XX4">
        <v>641</v>
      </c>
      <c r="XY4">
        <v>642</v>
      </c>
      <c r="XZ4">
        <v>643</v>
      </c>
      <c r="YA4">
        <v>644</v>
      </c>
      <c r="YB4">
        <v>645</v>
      </c>
      <c r="YC4">
        <v>646</v>
      </c>
      <c r="YD4">
        <v>647</v>
      </c>
      <c r="YE4">
        <v>648</v>
      </c>
      <c r="YF4">
        <v>649</v>
      </c>
      <c r="YG4">
        <v>650</v>
      </c>
      <c r="YH4">
        <v>651</v>
      </c>
      <c r="YI4">
        <v>652</v>
      </c>
      <c r="YJ4">
        <v>653</v>
      </c>
      <c r="YK4">
        <v>654</v>
      </c>
      <c r="YL4">
        <v>655</v>
      </c>
      <c r="YM4">
        <v>656</v>
      </c>
      <c r="YN4">
        <v>657</v>
      </c>
      <c r="YO4">
        <v>658</v>
      </c>
      <c r="YP4">
        <v>659</v>
      </c>
      <c r="YQ4">
        <v>660</v>
      </c>
      <c r="YR4">
        <v>661</v>
      </c>
      <c r="YS4">
        <v>662</v>
      </c>
      <c r="YT4">
        <v>663</v>
      </c>
      <c r="YU4">
        <v>664</v>
      </c>
      <c r="YV4">
        <v>665</v>
      </c>
      <c r="YW4">
        <v>666</v>
      </c>
      <c r="YX4">
        <v>667</v>
      </c>
      <c r="YY4">
        <v>668</v>
      </c>
      <c r="YZ4">
        <v>669</v>
      </c>
      <c r="ZA4">
        <v>670</v>
      </c>
      <c r="ZB4">
        <v>671</v>
      </c>
      <c r="ZC4">
        <v>672</v>
      </c>
      <c r="ZD4">
        <v>673</v>
      </c>
      <c r="ZE4">
        <v>674</v>
      </c>
      <c r="ZF4">
        <v>675</v>
      </c>
      <c r="ZG4">
        <v>676</v>
      </c>
      <c r="ZH4">
        <v>677</v>
      </c>
      <c r="ZI4">
        <v>678</v>
      </c>
      <c r="ZJ4">
        <v>679</v>
      </c>
      <c r="ZK4">
        <v>680</v>
      </c>
      <c r="ZL4">
        <v>681</v>
      </c>
      <c r="ZM4">
        <v>682</v>
      </c>
      <c r="ZN4">
        <v>683</v>
      </c>
      <c r="ZO4">
        <v>684</v>
      </c>
      <c r="ZP4">
        <v>685</v>
      </c>
      <c r="ZQ4">
        <v>686</v>
      </c>
      <c r="ZR4">
        <v>687</v>
      </c>
      <c r="ZS4">
        <v>688</v>
      </c>
      <c r="ZT4">
        <v>689</v>
      </c>
      <c r="ZU4">
        <v>690</v>
      </c>
      <c r="ZV4">
        <v>691</v>
      </c>
      <c r="ZW4">
        <v>692</v>
      </c>
      <c r="ZX4">
        <v>693</v>
      </c>
      <c r="ZY4">
        <v>694</v>
      </c>
      <c r="ZZ4">
        <v>695</v>
      </c>
      <c r="AAA4">
        <v>696</v>
      </c>
      <c r="AAB4">
        <v>697</v>
      </c>
      <c r="AAC4">
        <v>698</v>
      </c>
      <c r="AAD4">
        <v>699</v>
      </c>
      <c r="AAE4">
        <v>700</v>
      </c>
      <c r="AAF4">
        <v>701</v>
      </c>
      <c r="AAG4">
        <v>702</v>
      </c>
      <c r="AAH4">
        <v>703</v>
      </c>
      <c r="AAI4">
        <v>704</v>
      </c>
      <c r="AAJ4">
        <v>705</v>
      </c>
      <c r="AAK4">
        <v>706</v>
      </c>
      <c r="AAL4">
        <v>707</v>
      </c>
      <c r="AAM4">
        <v>708</v>
      </c>
      <c r="AAN4">
        <v>709</v>
      </c>
      <c r="AAO4">
        <v>710</v>
      </c>
      <c r="AAP4">
        <v>711</v>
      </c>
      <c r="AAQ4">
        <v>712</v>
      </c>
      <c r="AAR4">
        <v>713</v>
      </c>
      <c r="AAS4">
        <v>714</v>
      </c>
      <c r="AAT4">
        <v>715</v>
      </c>
      <c r="AAU4">
        <v>716</v>
      </c>
      <c r="AAV4">
        <v>717</v>
      </c>
      <c r="AAW4">
        <v>718</v>
      </c>
      <c r="AAX4">
        <v>719</v>
      </c>
      <c r="AAY4">
        <v>720</v>
      </c>
      <c r="AAZ4">
        <v>721</v>
      </c>
      <c r="ABA4">
        <v>722</v>
      </c>
      <c r="ABB4">
        <v>723</v>
      </c>
      <c r="ABC4">
        <v>724</v>
      </c>
      <c r="ABD4">
        <v>725</v>
      </c>
      <c r="ABE4">
        <v>726</v>
      </c>
      <c r="ABF4">
        <v>727</v>
      </c>
      <c r="ABG4">
        <v>728</v>
      </c>
      <c r="ABH4">
        <v>729</v>
      </c>
      <c r="ABI4">
        <v>730</v>
      </c>
      <c r="ABJ4">
        <v>731</v>
      </c>
      <c r="ABK4">
        <v>732</v>
      </c>
      <c r="ABL4">
        <v>733</v>
      </c>
      <c r="ABM4">
        <v>734</v>
      </c>
      <c r="ABN4">
        <v>735</v>
      </c>
      <c r="ABO4">
        <v>736</v>
      </c>
      <c r="ABP4">
        <v>737</v>
      </c>
      <c r="ABQ4">
        <v>738</v>
      </c>
      <c r="ABR4">
        <v>739</v>
      </c>
      <c r="ABS4">
        <v>740</v>
      </c>
      <c r="ABT4">
        <v>741</v>
      </c>
      <c r="ABU4">
        <v>742</v>
      </c>
      <c r="ABV4">
        <v>743</v>
      </c>
      <c r="ABW4">
        <v>744</v>
      </c>
      <c r="ABX4">
        <v>745</v>
      </c>
      <c r="ABY4">
        <v>746</v>
      </c>
      <c r="ABZ4">
        <v>747</v>
      </c>
      <c r="ACA4">
        <v>748</v>
      </c>
      <c r="ACB4">
        <v>749</v>
      </c>
      <c r="ACC4">
        <v>750</v>
      </c>
      <c r="ACD4">
        <v>751</v>
      </c>
      <c r="ACE4">
        <v>752</v>
      </c>
      <c r="ACF4">
        <v>753</v>
      </c>
      <c r="ACG4">
        <v>754</v>
      </c>
      <c r="ACH4">
        <v>755</v>
      </c>
      <c r="ACI4">
        <v>756</v>
      </c>
      <c r="ACJ4">
        <v>757</v>
      </c>
      <c r="ACK4">
        <v>758</v>
      </c>
      <c r="ACL4">
        <v>759</v>
      </c>
      <c r="ACM4">
        <v>760</v>
      </c>
      <c r="ACN4">
        <v>761</v>
      </c>
      <c r="ACO4">
        <v>762</v>
      </c>
      <c r="ACP4">
        <v>763</v>
      </c>
      <c r="ACQ4">
        <v>764</v>
      </c>
      <c r="ACR4">
        <v>765</v>
      </c>
      <c r="ACS4">
        <v>766</v>
      </c>
      <c r="ACT4">
        <v>767</v>
      </c>
      <c r="ACU4">
        <v>768</v>
      </c>
      <c r="ACV4">
        <v>769</v>
      </c>
      <c r="ACW4">
        <v>770</v>
      </c>
      <c r="ACX4">
        <v>771</v>
      </c>
      <c r="ACY4">
        <v>772</v>
      </c>
      <c r="ACZ4">
        <v>773</v>
      </c>
      <c r="ADA4">
        <v>774</v>
      </c>
      <c r="ADB4">
        <v>775</v>
      </c>
      <c r="ADC4">
        <v>776</v>
      </c>
      <c r="ADD4">
        <v>777</v>
      </c>
      <c r="ADE4">
        <v>778</v>
      </c>
      <c r="ADF4">
        <v>779</v>
      </c>
      <c r="ADG4">
        <v>780</v>
      </c>
      <c r="ADH4">
        <v>781</v>
      </c>
      <c r="ADI4">
        <v>782</v>
      </c>
      <c r="ADJ4">
        <v>783</v>
      </c>
      <c r="ADK4">
        <v>784</v>
      </c>
      <c r="ADL4">
        <v>785</v>
      </c>
      <c r="ADM4">
        <v>786</v>
      </c>
      <c r="ADN4">
        <v>787</v>
      </c>
      <c r="ADO4">
        <v>788</v>
      </c>
      <c r="ADP4">
        <v>789</v>
      </c>
      <c r="ADQ4">
        <v>790</v>
      </c>
      <c r="ADR4">
        <v>791</v>
      </c>
      <c r="ADS4">
        <v>792</v>
      </c>
      <c r="ADT4">
        <v>793</v>
      </c>
      <c r="ADU4">
        <v>794</v>
      </c>
      <c r="ADV4">
        <v>795</v>
      </c>
      <c r="ADW4">
        <v>796</v>
      </c>
      <c r="ADX4">
        <v>797</v>
      </c>
      <c r="ADY4">
        <v>798</v>
      </c>
      <c r="ADZ4">
        <v>799</v>
      </c>
      <c r="AEA4">
        <v>800</v>
      </c>
      <c r="AEB4">
        <v>801</v>
      </c>
      <c r="AEC4">
        <v>802</v>
      </c>
      <c r="AED4">
        <v>803</v>
      </c>
      <c r="AEE4">
        <v>804</v>
      </c>
      <c r="AEF4">
        <v>805</v>
      </c>
      <c r="AEG4">
        <v>806</v>
      </c>
      <c r="AEH4">
        <v>807</v>
      </c>
      <c r="AEI4">
        <v>808</v>
      </c>
      <c r="AEJ4">
        <v>809</v>
      </c>
      <c r="AEK4">
        <v>810</v>
      </c>
      <c r="AEL4">
        <v>811</v>
      </c>
      <c r="AEM4">
        <v>812</v>
      </c>
      <c r="AEN4">
        <v>813</v>
      </c>
      <c r="AEO4">
        <v>814</v>
      </c>
      <c r="AEP4">
        <v>815</v>
      </c>
      <c r="AEQ4">
        <v>816</v>
      </c>
      <c r="AER4">
        <v>817</v>
      </c>
      <c r="AES4">
        <v>818</v>
      </c>
      <c r="AET4">
        <v>819</v>
      </c>
      <c r="AEU4">
        <v>820</v>
      </c>
      <c r="AEV4">
        <v>821</v>
      </c>
      <c r="AEW4">
        <v>822</v>
      </c>
      <c r="AEX4">
        <v>823</v>
      </c>
      <c r="AEY4">
        <v>824</v>
      </c>
      <c r="AEZ4">
        <v>825</v>
      </c>
      <c r="AFA4">
        <v>826</v>
      </c>
      <c r="AFB4">
        <v>827</v>
      </c>
      <c r="AFC4">
        <v>828</v>
      </c>
      <c r="AFD4">
        <v>829</v>
      </c>
      <c r="AFE4">
        <v>830</v>
      </c>
      <c r="AFF4">
        <v>831</v>
      </c>
      <c r="AFG4">
        <v>832</v>
      </c>
      <c r="AFH4">
        <v>833</v>
      </c>
      <c r="AFI4">
        <v>834</v>
      </c>
      <c r="AFJ4">
        <v>835</v>
      </c>
      <c r="AFK4">
        <v>836</v>
      </c>
      <c r="AFL4">
        <v>837</v>
      </c>
      <c r="AFM4">
        <v>838</v>
      </c>
      <c r="AFN4">
        <v>839</v>
      </c>
      <c r="AFO4">
        <v>840</v>
      </c>
      <c r="AFP4">
        <v>841</v>
      </c>
      <c r="AFQ4">
        <v>842</v>
      </c>
      <c r="AFR4">
        <v>843</v>
      </c>
      <c r="AFS4">
        <v>844</v>
      </c>
      <c r="AFT4">
        <v>845</v>
      </c>
      <c r="AFU4">
        <v>846</v>
      </c>
      <c r="AFV4">
        <v>847</v>
      </c>
      <c r="AFW4">
        <v>848</v>
      </c>
      <c r="AFX4">
        <v>849</v>
      </c>
      <c r="AFY4">
        <v>850</v>
      </c>
      <c r="AFZ4">
        <v>851</v>
      </c>
      <c r="AGA4">
        <v>852</v>
      </c>
      <c r="AGB4">
        <v>853</v>
      </c>
      <c r="AGC4">
        <v>854</v>
      </c>
      <c r="AGD4">
        <v>855</v>
      </c>
      <c r="AGE4">
        <v>856</v>
      </c>
      <c r="AGF4">
        <v>857</v>
      </c>
      <c r="AGG4">
        <v>858</v>
      </c>
      <c r="AGH4">
        <v>859</v>
      </c>
      <c r="AGI4">
        <v>860</v>
      </c>
      <c r="AGJ4">
        <v>861</v>
      </c>
      <c r="AGK4">
        <v>862</v>
      </c>
      <c r="AGL4">
        <v>863</v>
      </c>
      <c r="AGM4">
        <v>864</v>
      </c>
      <c r="AGN4">
        <v>865</v>
      </c>
      <c r="AGO4">
        <v>866</v>
      </c>
      <c r="AGP4">
        <v>867</v>
      </c>
      <c r="AGQ4">
        <v>868</v>
      </c>
      <c r="AGR4">
        <v>869</v>
      </c>
      <c r="AGS4">
        <v>870</v>
      </c>
      <c r="AGT4">
        <v>871</v>
      </c>
      <c r="AGU4">
        <v>872</v>
      </c>
      <c r="AGV4">
        <v>873</v>
      </c>
      <c r="AGW4">
        <v>874</v>
      </c>
      <c r="AGX4">
        <v>875</v>
      </c>
      <c r="AGY4">
        <v>876</v>
      </c>
      <c r="AGZ4">
        <v>877</v>
      </c>
      <c r="AHA4">
        <v>878</v>
      </c>
      <c r="AHB4">
        <v>879</v>
      </c>
      <c r="AHC4">
        <v>880</v>
      </c>
      <c r="AHD4">
        <v>881</v>
      </c>
      <c r="AHE4">
        <v>882</v>
      </c>
      <c r="AHF4">
        <v>883</v>
      </c>
      <c r="AHG4">
        <v>884</v>
      </c>
      <c r="AHH4">
        <v>885</v>
      </c>
      <c r="AHI4">
        <v>886</v>
      </c>
      <c r="AHJ4">
        <v>887</v>
      </c>
      <c r="AHK4">
        <v>888</v>
      </c>
      <c r="AHL4">
        <v>889</v>
      </c>
      <c r="AHM4">
        <v>890</v>
      </c>
      <c r="AHN4">
        <v>891</v>
      </c>
      <c r="AHO4">
        <v>892</v>
      </c>
      <c r="AHP4">
        <v>893</v>
      </c>
      <c r="AHQ4">
        <v>894</v>
      </c>
      <c r="AHR4">
        <v>895</v>
      </c>
      <c r="AHS4">
        <v>896</v>
      </c>
      <c r="AHT4">
        <v>897</v>
      </c>
      <c r="AHU4">
        <v>898</v>
      </c>
      <c r="AHV4">
        <v>899</v>
      </c>
      <c r="AHW4">
        <v>900</v>
      </c>
      <c r="AHX4">
        <v>901</v>
      </c>
      <c r="AHY4">
        <v>902</v>
      </c>
      <c r="AHZ4">
        <v>903</v>
      </c>
      <c r="AIA4">
        <v>904</v>
      </c>
      <c r="AIB4">
        <v>905</v>
      </c>
      <c r="AIC4">
        <v>906</v>
      </c>
      <c r="AID4">
        <v>907</v>
      </c>
      <c r="AIE4">
        <v>908</v>
      </c>
      <c r="AIF4">
        <v>909</v>
      </c>
      <c r="AIG4">
        <v>910</v>
      </c>
      <c r="AIH4">
        <v>911</v>
      </c>
      <c r="AII4">
        <v>912</v>
      </c>
      <c r="AIJ4">
        <v>913</v>
      </c>
      <c r="AIK4">
        <v>914</v>
      </c>
      <c r="AIL4">
        <v>915</v>
      </c>
      <c r="AIM4">
        <v>916</v>
      </c>
      <c r="AIN4">
        <v>917</v>
      </c>
      <c r="AIO4">
        <v>918</v>
      </c>
      <c r="AIP4">
        <v>919</v>
      </c>
      <c r="AIQ4">
        <v>920</v>
      </c>
      <c r="AIR4">
        <v>921</v>
      </c>
      <c r="AIS4">
        <v>922</v>
      </c>
      <c r="AIT4">
        <v>923</v>
      </c>
      <c r="AIU4">
        <v>924</v>
      </c>
      <c r="AIV4">
        <v>925</v>
      </c>
      <c r="AIW4">
        <v>926</v>
      </c>
      <c r="AIX4">
        <v>927</v>
      </c>
      <c r="AIY4">
        <v>928</v>
      </c>
      <c r="AIZ4">
        <v>929</v>
      </c>
      <c r="AJA4">
        <v>930</v>
      </c>
      <c r="AJB4">
        <v>931</v>
      </c>
      <c r="AJC4">
        <v>932</v>
      </c>
      <c r="AJD4">
        <v>933</v>
      </c>
      <c r="AJE4">
        <v>934</v>
      </c>
      <c r="AJF4">
        <v>935</v>
      </c>
      <c r="AJG4">
        <v>936</v>
      </c>
      <c r="AJH4">
        <v>937</v>
      </c>
      <c r="AJI4">
        <v>938</v>
      </c>
      <c r="AJJ4">
        <v>939</v>
      </c>
      <c r="AJK4">
        <v>940</v>
      </c>
      <c r="AJL4">
        <v>941</v>
      </c>
      <c r="AJM4">
        <v>942</v>
      </c>
      <c r="AJN4">
        <v>943</v>
      </c>
      <c r="AJO4">
        <v>944</v>
      </c>
      <c r="AJP4">
        <v>945</v>
      </c>
      <c r="AJQ4">
        <v>946</v>
      </c>
      <c r="AJR4">
        <v>947</v>
      </c>
      <c r="AJS4">
        <v>948</v>
      </c>
      <c r="AJT4">
        <v>949</v>
      </c>
      <c r="AJU4">
        <v>950</v>
      </c>
      <c r="AJV4">
        <v>951</v>
      </c>
      <c r="AJW4">
        <v>952</v>
      </c>
      <c r="AJX4">
        <v>953</v>
      </c>
      <c r="AJY4">
        <v>954</v>
      </c>
      <c r="AJZ4">
        <v>955</v>
      </c>
      <c r="AKA4">
        <v>956</v>
      </c>
      <c r="AKB4">
        <v>957</v>
      </c>
      <c r="AKC4">
        <v>958</v>
      </c>
      <c r="AKD4">
        <v>959</v>
      </c>
      <c r="AKE4">
        <v>960</v>
      </c>
      <c r="AKF4">
        <v>961</v>
      </c>
      <c r="AKG4">
        <v>962</v>
      </c>
      <c r="AKH4">
        <v>963</v>
      </c>
      <c r="AKI4">
        <v>964</v>
      </c>
      <c r="AKJ4">
        <v>965</v>
      </c>
      <c r="AKK4">
        <v>966</v>
      </c>
      <c r="AKL4">
        <v>967</v>
      </c>
      <c r="AKM4">
        <v>968</v>
      </c>
      <c r="AKN4">
        <v>969</v>
      </c>
      <c r="AKO4">
        <v>970</v>
      </c>
      <c r="AKP4">
        <v>971</v>
      </c>
      <c r="AKQ4">
        <v>972</v>
      </c>
      <c r="AKR4">
        <v>973</v>
      </c>
      <c r="AKS4">
        <v>974</v>
      </c>
      <c r="AKT4">
        <v>975</v>
      </c>
      <c r="AKU4">
        <v>976</v>
      </c>
      <c r="AKV4">
        <v>977</v>
      </c>
      <c r="AKW4">
        <v>978</v>
      </c>
      <c r="AKX4">
        <v>979</v>
      </c>
      <c r="AKY4">
        <v>980</v>
      </c>
      <c r="AKZ4">
        <v>981</v>
      </c>
      <c r="ALA4">
        <v>982</v>
      </c>
      <c r="ALB4">
        <v>983</v>
      </c>
      <c r="ALC4">
        <v>984</v>
      </c>
      <c r="ALD4">
        <v>985</v>
      </c>
      <c r="ALE4">
        <v>986</v>
      </c>
      <c r="ALF4">
        <v>987</v>
      </c>
      <c r="ALG4">
        <v>988</v>
      </c>
      <c r="ALH4">
        <v>989</v>
      </c>
      <c r="ALI4">
        <v>990</v>
      </c>
      <c r="ALJ4">
        <v>991</v>
      </c>
      <c r="ALK4">
        <v>992</v>
      </c>
      <c r="ALL4">
        <v>993</v>
      </c>
      <c r="ALM4">
        <v>994</v>
      </c>
      <c r="ALN4">
        <v>995</v>
      </c>
      <c r="ALO4">
        <v>996</v>
      </c>
      <c r="ALP4">
        <v>997</v>
      </c>
      <c r="ALQ4">
        <v>998</v>
      </c>
      <c r="ALR4">
        <v>999</v>
      </c>
      <c r="ALS4">
        <v>1000</v>
      </c>
      <c r="ALT4">
        <v>1001</v>
      </c>
      <c r="ALU4">
        <v>1002</v>
      </c>
      <c r="ALV4">
        <v>1003</v>
      </c>
      <c r="ALW4">
        <v>1004</v>
      </c>
      <c r="ALX4">
        <v>1005</v>
      </c>
      <c r="ALY4">
        <v>1006</v>
      </c>
      <c r="ALZ4">
        <v>1007</v>
      </c>
      <c r="AMA4">
        <v>1008</v>
      </c>
      <c r="AMB4">
        <v>1009</v>
      </c>
      <c r="AMC4">
        <v>1010</v>
      </c>
      <c r="AMD4">
        <v>1011</v>
      </c>
      <c r="AME4">
        <v>1012</v>
      </c>
      <c r="AMF4">
        <v>1013</v>
      </c>
      <c r="AMG4">
        <v>1014</v>
      </c>
      <c r="AMH4">
        <v>1015</v>
      </c>
      <c r="AMI4">
        <v>1016</v>
      </c>
      <c r="AMJ4">
        <v>1017</v>
      </c>
      <c r="AMK4">
        <v>1018</v>
      </c>
      <c r="AML4">
        <v>1019</v>
      </c>
      <c r="AMM4">
        <v>1020</v>
      </c>
      <c r="AMN4">
        <v>1021</v>
      </c>
      <c r="AMO4">
        <v>1022</v>
      </c>
      <c r="AMP4">
        <v>1023</v>
      </c>
      <c r="AMQ4">
        <v>1024</v>
      </c>
      <c r="AMR4">
        <v>1025</v>
      </c>
      <c r="AMS4">
        <v>1026</v>
      </c>
      <c r="AMT4">
        <v>1027</v>
      </c>
      <c r="AMU4">
        <v>1028</v>
      </c>
      <c r="AMV4">
        <v>1029</v>
      </c>
      <c r="AMW4">
        <v>1030</v>
      </c>
      <c r="AMX4">
        <v>1031</v>
      </c>
      <c r="AMY4">
        <v>1032</v>
      </c>
      <c r="AMZ4">
        <v>1033</v>
      </c>
      <c r="ANA4">
        <v>1034</v>
      </c>
      <c r="ANB4">
        <v>1035</v>
      </c>
      <c r="ANC4">
        <v>1036</v>
      </c>
      <c r="AND4">
        <v>1037</v>
      </c>
      <c r="ANE4">
        <v>1038</v>
      </c>
      <c r="ANF4">
        <v>1039</v>
      </c>
      <c r="ANG4">
        <v>1040</v>
      </c>
      <c r="ANH4">
        <v>1041</v>
      </c>
      <c r="ANI4">
        <v>1042</v>
      </c>
      <c r="ANJ4">
        <v>1043</v>
      </c>
      <c r="ANK4">
        <v>1044</v>
      </c>
      <c r="ANL4">
        <v>1045</v>
      </c>
      <c r="ANM4">
        <v>1046</v>
      </c>
      <c r="ANN4">
        <v>1047</v>
      </c>
      <c r="ANO4">
        <v>1048</v>
      </c>
      <c r="ANP4">
        <v>1049</v>
      </c>
      <c r="ANQ4">
        <v>1050</v>
      </c>
      <c r="ANR4">
        <v>1051</v>
      </c>
      <c r="ANS4">
        <v>1052</v>
      </c>
      <c r="ANT4">
        <v>1053</v>
      </c>
      <c r="ANU4">
        <v>1054</v>
      </c>
      <c r="ANV4">
        <v>1055</v>
      </c>
      <c r="ANW4">
        <v>1056</v>
      </c>
      <c r="ANX4">
        <v>1057</v>
      </c>
      <c r="ANY4">
        <v>1058</v>
      </c>
      <c r="ANZ4">
        <v>1059</v>
      </c>
      <c r="AOA4">
        <v>1060</v>
      </c>
      <c r="AOB4">
        <v>1061</v>
      </c>
      <c r="AOC4">
        <v>1062</v>
      </c>
      <c r="AOD4">
        <v>1063</v>
      </c>
      <c r="AOE4">
        <v>1064</v>
      </c>
      <c r="AOF4">
        <v>1065</v>
      </c>
      <c r="AOG4">
        <v>1066</v>
      </c>
      <c r="AOH4">
        <v>1067</v>
      </c>
      <c r="AOI4">
        <v>1068</v>
      </c>
      <c r="AOJ4">
        <v>1069</v>
      </c>
      <c r="AOK4">
        <v>1070</v>
      </c>
      <c r="AOL4">
        <v>1071</v>
      </c>
      <c r="AOM4">
        <v>1072</v>
      </c>
      <c r="AON4">
        <v>1073</v>
      </c>
      <c r="AOO4">
        <v>1074</v>
      </c>
      <c r="AOP4">
        <v>1075</v>
      </c>
      <c r="AOQ4">
        <v>1076</v>
      </c>
      <c r="AOR4">
        <v>1077</v>
      </c>
      <c r="AOS4">
        <v>1078</v>
      </c>
      <c r="AOT4">
        <v>1079</v>
      </c>
      <c r="AOU4">
        <v>1080</v>
      </c>
      <c r="AOV4">
        <v>1081</v>
      </c>
      <c r="AOW4">
        <v>1082</v>
      </c>
      <c r="AOX4">
        <v>1083</v>
      </c>
      <c r="AOY4">
        <v>1084</v>
      </c>
      <c r="AOZ4">
        <v>1085</v>
      </c>
      <c r="APA4">
        <v>1086</v>
      </c>
      <c r="APB4">
        <v>1087</v>
      </c>
      <c r="APC4">
        <v>1088</v>
      </c>
      <c r="APD4">
        <v>1089</v>
      </c>
      <c r="APE4">
        <v>1090</v>
      </c>
      <c r="APF4">
        <v>1091</v>
      </c>
      <c r="APG4">
        <v>1092</v>
      </c>
      <c r="APH4">
        <v>1093</v>
      </c>
      <c r="API4">
        <v>1094</v>
      </c>
      <c r="APJ4">
        <v>1095</v>
      </c>
      <c r="APK4">
        <v>1096</v>
      </c>
      <c r="APL4">
        <v>1097</v>
      </c>
      <c r="APM4">
        <v>1098</v>
      </c>
      <c r="APN4">
        <v>1099</v>
      </c>
      <c r="APO4">
        <v>1100</v>
      </c>
      <c r="APP4">
        <v>1101</v>
      </c>
      <c r="APQ4">
        <v>1102</v>
      </c>
      <c r="APR4">
        <v>1103</v>
      </c>
      <c r="APS4">
        <v>1104</v>
      </c>
      <c r="APT4">
        <v>1105</v>
      </c>
      <c r="APU4">
        <v>1106</v>
      </c>
      <c r="APV4">
        <v>1107</v>
      </c>
      <c r="APW4">
        <v>1108</v>
      </c>
      <c r="APX4">
        <v>1109</v>
      </c>
      <c r="APY4">
        <v>1110</v>
      </c>
      <c r="APZ4">
        <v>1111</v>
      </c>
      <c r="AQA4">
        <v>1112</v>
      </c>
      <c r="AQB4">
        <v>1113</v>
      </c>
      <c r="AQC4">
        <v>1114</v>
      </c>
      <c r="AQD4">
        <v>1115</v>
      </c>
      <c r="AQE4">
        <v>1116</v>
      </c>
      <c r="AQF4">
        <v>1117</v>
      </c>
      <c r="AQG4">
        <v>1118</v>
      </c>
      <c r="AQH4">
        <v>1119</v>
      </c>
      <c r="AQI4">
        <v>1120</v>
      </c>
      <c r="AQJ4">
        <v>1121</v>
      </c>
      <c r="AQK4">
        <v>1122</v>
      </c>
      <c r="AQL4">
        <v>1123</v>
      </c>
      <c r="AQM4">
        <v>1124</v>
      </c>
      <c r="AQN4">
        <v>1125</v>
      </c>
      <c r="AQO4">
        <v>1126</v>
      </c>
      <c r="AQP4">
        <v>1127</v>
      </c>
      <c r="AQQ4">
        <v>1128</v>
      </c>
      <c r="AQR4">
        <v>1129</v>
      </c>
      <c r="AQS4">
        <v>1130</v>
      </c>
      <c r="AQT4">
        <v>1131</v>
      </c>
      <c r="AQU4">
        <v>1132</v>
      </c>
      <c r="AQV4">
        <v>1133</v>
      </c>
      <c r="AQW4">
        <v>1134</v>
      </c>
      <c r="AQX4">
        <v>1135</v>
      </c>
      <c r="AQY4">
        <v>1136</v>
      </c>
      <c r="AQZ4">
        <v>1137</v>
      </c>
      <c r="ARA4">
        <v>1138</v>
      </c>
      <c r="ARB4">
        <v>1139</v>
      </c>
      <c r="ARC4">
        <v>1140</v>
      </c>
      <c r="ARD4">
        <v>1141</v>
      </c>
      <c r="ARE4">
        <v>1142</v>
      </c>
      <c r="ARF4">
        <v>1143</v>
      </c>
      <c r="ARG4">
        <v>1144</v>
      </c>
      <c r="ARH4">
        <v>1145</v>
      </c>
      <c r="ARI4">
        <v>1146</v>
      </c>
      <c r="ARJ4">
        <v>1147</v>
      </c>
      <c r="ARK4">
        <v>1148</v>
      </c>
      <c r="ARL4">
        <v>1149</v>
      </c>
      <c r="ARM4">
        <v>1150</v>
      </c>
      <c r="ARN4">
        <v>1151</v>
      </c>
      <c r="ARO4">
        <v>1152</v>
      </c>
      <c r="ARP4">
        <v>1153</v>
      </c>
      <c r="ARQ4">
        <v>1154</v>
      </c>
      <c r="ARR4">
        <v>1155</v>
      </c>
      <c r="ARS4">
        <v>1156</v>
      </c>
      <c r="ART4">
        <v>1157</v>
      </c>
      <c r="ARU4">
        <v>1158</v>
      </c>
      <c r="ARV4">
        <v>1159</v>
      </c>
      <c r="ARW4">
        <v>1160</v>
      </c>
      <c r="ARX4">
        <v>1161</v>
      </c>
      <c r="ARY4">
        <v>1162</v>
      </c>
      <c r="ARZ4">
        <v>1163</v>
      </c>
      <c r="ASA4">
        <v>1164</v>
      </c>
      <c r="ASB4">
        <v>1165</v>
      </c>
      <c r="ASC4">
        <v>1166</v>
      </c>
      <c r="ASD4">
        <v>1167</v>
      </c>
      <c r="ASE4">
        <v>1168</v>
      </c>
      <c r="ASF4">
        <v>1169</v>
      </c>
      <c r="ASG4">
        <v>1170</v>
      </c>
      <c r="ASH4">
        <v>1171</v>
      </c>
      <c r="ASI4">
        <v>1172</v>
      </c>
      <c r="ASJ4">
        <v>1173</v>
      </c>
      <c r="ASK4">
        <v>1174</v>
      </c>
      <c r="ASL4">
        <v>1175</v>
      </c>
      <c r="ASM4">
        <v>1176</v>
      </c>
      <c r="ASN4">
        <v>1177</v>
      </c>
      <c r="ASO4">
        <v>1178</v>
      </c>
      <c r="ASP4">
        <v>1179</v>
      </c>
      <c r="ASQ4">
        <v>1180</v>
      </c>
      <c r="ASR4">
        <v>1181</v>
      </c>
      <c r="ASS4">
        <v>1182</v>
      </c>
      <c r="AST4">
        <v>1183</v>
      </c>
      <c r="ASU4">
        <v>1184</v>
      </c>
      <c r="ASV4">
        <v>1185</v>
      </c>
      <c r="ASW4">
        <v>1186</v>
      </c>
      <c r="ASX4">
        <v>1187</v>
      </c>
      <c r="ASY4">
        <v>1188</v>
      </c>
      <c r="ASZ4">
        <v>1189</v>
      </c>
      <c r="ATA4">
        <v>1190</v>
      </c>
      <c r="ATB4">
        <v>1191</v>
      </c>
      <c r="ATC4">
        <v>1192</v>
      </c>
      <c r="ATD4">
        <v>1193</v>
      </c>
      <c r="ATE4">
        <v>1194</v>
      </c>
      <c r="ATF4">
        <v>1195</v>
      </c>
      <c r="ATG4">
        <v>1196</v>
      </c>
      <c r="ATH4">
        <v>1197</v>
      </c>
      <c r="ATI4">
        <v>1198</v>
      </c>
      <c r="ATJ4">
        <v>1199</v>
      </c>
      <c r="ATK4">
        <v>1200</v>
      </c>
      <c r="ATL4">
        <v>1201</v>
      </c>
      <c r="ATM4">
        <v>1202</v>
      </c>
      <c r="ATN4">
        <v>1203</v>
      </c>
      <c r="ATO4">
        <v>1204</v>
      </c>
      <c r="ATP4">
        <v>1205</v>
      </c>
      <c r="ATQ4">
        <v>1206</v>
      </c>
      <c r="ATR4">
        <v>1207</v>
      </c>
      <c r="ATS4">
        <v>1208</v>
      </c>
      <c r="ATT4">
        <v>1209</v>
      </c>
      <c r="ATU4">
        <v>1210</v>
      </c>
      <c r="ATV4">
        <v>1211</v>
      </c>
      <c r="ATW4">
        <v>1212</v>
      </c>
      <c r="ATX4">
        <v>1213</v>
      </c>
      <c r="ATY4">
        <v>1214</v>
      </c>
      <c r="ATZ4">
        <v>1215</v>
      </c>
      <c r="AUA4">
        <v>1216</v>
      </c>
      <c r="AUB4">
        <v>1217</v>
      </c>
      <c r="AUC4">
        <v>1218</v>
      </c>
      <c r="AUD4">
        <v>1219</v>
      </c>
      <c r="AUE4">
        <v>1220</v>
      </c>
      <c r="AUF4">
        <v>1221</v>
      </c>
      <c r="AUG4">
        <v>1222</v>
      </c>
      <c r="AUH4">
        <v>1223</v>
      </c>
      <c r="AUI4">
        <v>1224</v>
      </c>
      <c r="AUJ4">
        <v>1225</v>
      </c>
      <c r="AUK4">
        <v>1226</v>
      </c>
      <c r="AUL4">
        <v>1227</v>
      </c>
      <c r="AUM4">
        <v>1228</v>
      </c>
      <c r="AUN4">
        <v>1229</v>
      </c>
      <c r="AUO4">
        <v>1230</v>
      </c>
      <c r="AUP4">
        <v>1231</v>
      </c>
      <c r="AUQ4">
        <v>1232</v>
      </c>
      <c r="AUR4">
        <v>1233</v>
      </c>
      <c r="AUS4">
        <v>1234</v>
      </c>
      <c r="AUT4">
        <v>1235</v>
      </c>
      <c r="AUU4">
        <v>1236</v>
      </c>
      <c r="AUV4">
        <v>1237</v>
      </c>
      <c r="AUW4">
        <v>1238</v>
      </c>
      <c r="AUX4">
        <v>1239</v>
      </c>
      <c r="AUY4">
        <v>1240</v>
      </c>
      <c r="AUZ4">
        <v>1241</v>
      </c>
      <c r="AVA4">
        <v>1242</v>
      </c>
      <c r="AVB4">
        <v>1243</v>
      </c>
      <c r="AVC4">
        <v>1244</v>
      </c>
      <c r="AVD4">
        <v>1245</v>
      </c>
      <c r="AVE4">
        <v>1246</v>
      </c>
      <c r="AVF4">
        <v>1247</v>
      </c>
      <c r="AVG4">
        <v>1248</v>
      </c>
      <c r="AVH4">
        <v>1249</v>
      </c>
      <c r="AVI4">
        <v>1250</v>
      </c>
      <c r="AVJ4">
        <v>1251</v>
      </c>
      <c r="AVK4">
        <v>1252</v>
      </c>
      <c r="AVL4">
        <v>1253</v>
      </c>
      <c r="AVM4">
        <v>1254</v>
      </c>
      <c r="AVN4">
        <v>1255</v>
      </c>
      <c r="AVO4">
        <v>1256</v>
      </c>
      <c r="AVP4">
        <v>1257</v>
      </c>
      <c r="AVQ4">
        <v>1258</v>
      </c>
      <c r="AVR4">
        <v>1259</v>
      </c>
      <c r="AVS4">
        <v>1260</v>
      </c>
      <c r="AVT4">
        <v>1261</v>
      </c>
      <c r="AVU4">
        <v>1262</v>
      </c>
      <c r="AVV4">
        <v>1263</v>
      </c>
      <c r="AVW4">
        <v>1264</v>
      </c>
      <c r="AVX4">
        <v>1265</v>
      </c>
      <c r="AVY4">
        <v>1266</v>
      </c>
      <c r="AVZ4">
        <v>1267</v>
      </c>
      <c r="AWA4">
        <v>1268</v>
      </c>
      <c r="AWB4">
        <v>1269</v>
      </c>
      <c r="AWC4">
        <v>1270</v>
      </c>
      <c r="AWD4">
        <v>1271</v>
      </c>
      <c r="AWE4">
        <v>1272</v>
      </c>
      <c r="AWF4">
        <v>1273</v>
      </c>
      <c r="AWG4">
        <v>1274</v>
      </c>
      <c r="AWH4">
        <v>1275</v>
      </c>
      <c r="AWI4">
        <v>1276</v>
      </c>
      <c r="AWJ4">
        <v>1277</v>
      </c>
      <c r="AWK4">
        <v>1278</v>
      </c>
      <c r="AWL4">
        <v>1279</v>
      </c>
      <c r="AWM4">
        <v>1280</v>
      </c>
      <c r="AWN4">
        <v>1281</v>
      </c>
      <c r="AWO4">
        <v>1282</v>
      </c>
      <c r="AWP4">
        <v>1283</v>
      </c>
      <c r="AWQ4">
        <v>1284</v>
      </c>
      <c r="AWR4">
        <v>1285</v>
      </c>
      <c r="AWS4">
        <v>1286</v>
      </c>
      <c r="AWT4">
        <v>1287</v>
      </c>
      <c r="AWU4">
        <v>1288</v>
      </c>
      <c r="AWV4">
        <v>1289</v>
      </c>
      <c r="AWW4">
        <v>1290</v>
      </c>
      <c r="AWX4">
        <v>1291</v>
      </c>
      <c r="AWY4">
        <v>1292</v>
      </c>
      <c r="AWZ4">
        <v>1293</v>
      </c>
      <c r="AXA4">
        <v>1294</v>
      </c>
      <c r="AXB4">
        <v>1295</v>
      </c>
      <c r="AXC4">
        <v>1296</v>
      </c>
      <c r="AXD4">
        <v>1297</v>
      </c>
      <c r="AXE4">
        <v>1298</v>
      </c>
      <c r="AXF4">
        <v>1299</v>
      </c>
      <c r="AXG4">
        <v>1300</v>
      </c>
      <c r="AXH4">
        <v>1301</v>
      </c>
      <c r="AXI4">
        <v>1302</v>
      </c>
      <c r="AXJ4">
        <v>1303</v>
      </c>
      <c r="AXK4">
        <v>1304</v>
      </c>
      <c r="AXL4">
        <v>1305</v>
      </c>
      <c r="AXM4">
        <v>1306</v>
      </c>
      <c r="AXN4">
        <v>1307</v>
      </c>
      <c r="AXO4">
        <v>1308</v>
      </c>
      <c r="AXP4">
        <v>1309</v>
      </c>
      <c r="AXQ4">
        <v>1310</v>
      </c>
      <c r="AXR4">
        <v>1311</v>
      </c>
      <c r="AXS4">
        <v>1312</v>
      </c>
      <c r="AXT4">
        <v>1313</v>
      </c>
      <c r="AXU4">
        <v>1314</v>
      </c>
      <c r="AXV4">
        <v>1315</v>
      </c>
      <c r="AXW4">
        <v>1316</v>
      </c>
      <c r="AXX4">
        <v>1317</v>
      </c>
      <c r="AXY4">
        <v>1318</v>
      </c>
      <c r="AXZ4">
        <v>1319</v>
      </c>
      <c r="AYA4">
        <v>1320</v>
      </c>
      <c r="AYB4">
        <v>1321</v>
      </c>
      <c r="AYC4">
        <v>1322</v>
      </c>
      <c r="AYD4">
        <v>1323</v>
      </c>
      <c r="AYE4">
        <v>1324</v>
      </c>
      <c r="AYF4">
        <v>1325</v>
      </c>
      <c r="AYG4">
        <v>1326</v>
      </c>
      <c r="AYH4">
        <v>1327</v>
      </c>
      <c r="AYI4">
        <v>1328</v>
      </c>
      <c r="AYJ4">
        <v>1329</v>
      </c>
      <c r="AYK4">
        <v>1330</v>
      </c>
      <c r="AYL4">
        <v>1331</v>
      </c>
      <c r="AYM4">
        <v>1332</v>
      </c>
      <c r="AYN4">
        <v>1333</v>
      </c>
      <c r="AYO4">
        <v>1334</v>
      </c>
      <c r="AYP4">
        <v>1335</v>
      </c>
      <c r="AYQ4">
        <v>1336</v>
      </c>
      <c r="AYR4">
        <v>1337</v>
      </c>
      <c r="AYS4">
        <v>1338</v>
      </c>
      <c r="AYT4">
        <v>1339</v>
      </c>
      <c r="AYU4">
        <v>1340</v>
      </c>
      <c r="AYV4">
        <v>1341</v>
      </c>
      <c r="AYW4">
        <v>1342</v>
      </c>
      <c r="AYX4">
        <v>1343</v>
      </c>
      <c r="AYY4">
        <v>1344</v>
      </c>
      <c r="AYZ4">
        <v>1345</v>
      </c>
      <c r="AZA4">
        <v>1346</v>
      </c>
      <c r="AZB4">
        <v>1347</v>
      </c>
      <c r="AZC4">
        <v>1348</v>
      </c>
      <c r="AZD4">
        <v>1349</v>
      </c>
      <c r="AZE4">
        <v>1350</v>
      </c>
      <c r="AZF4">
        <v>1351</v>
      </c>
      <c r="AZG4">
        <v>1352</v>
      </c>
      <c r="AZH4">
        <v>1353</v>
      </c>
      <c r="AZI4">
        <v>1354</v>
      </c>
      <c r="AZJ4">
        <v>1355</v>
      </c>
      <c r="AZK4">
        <v>1356</v>
      </c>
      <c r="AZL4">
        <v>1357</v>
      </c>
      <c r="AZM4">
        <v>1358</v>
      </c>
      <c r="AZN4">
        <v>1359</v>
      </c>
      <c r="AZO4">
        <v>1360</v>
      </c>
      <c r="AZP4">
        <v>1361</v>
      </c>
      <c r="AZQ4">
        <v>1362</v>
      </c>
      <c r="AZR4">
        <v>1363</v>
      </c>
      <c r="AZS4">
        <v>1364</v>
      </c>
      <c r="AZT4">
        <v>1365</v>
      </c>
      <c r="AZU4">
        <v>1366</v>
      </c>
      <c r="AZV4">
        <v>1367</v>
      </c>
      <c r="AZW4">
        <v>1368</v>
      </c>
      <c r="AZX4">
        <v>1369</v>
      </c>
      <c r="AZY4">
        <v>1370</v>
      </c>
      <c r="AZZ4">
        <v>1371</v>
      </c>
      <c r="BAA4">
        <v>1372</v>
      </c>
      <c r="BAB4">
        <v>1373</v>
      </c>
      <c r="BAC4">
        <v>1374</v>
      </c>
      <c r="BAD4">
        <v>1375</v>
      </c>
      <c r="BAE4">
        <v>1376</v>
      </c>
      <c r="BAF4">
        <v>1377</v>
      </c>
      <c r="BAG4">
        <v>1378</v>
      </c>
      <c r="BAH4">
        <v>1379</v>
      </c>
      <c r="BAI4">
        <v>1380</v>
      </c>
      <c r="BAJ4">
        <v>1381</v>
      </c>
      <c r="BAK4">
        <v>1382</v>
      </c>
      <c r="BAL4">
        <v>1383</v>
      </c>
      <c r="BAM4">
        <v>1384</v>
      </c>
      <c r="BAN4">
        <v>1385</v>
      </c>
      <c r="BAO4">
        <v>1386</v>
      </c>
      <c r="BAP4">
        <v>1387</v>
      </c>
      <c r="BAQ4">
        <v>1388</v>
      </c>
      <c r="BAR4">
        <v>1389</v>
      </c>
      <c r="BAS4">
        <v>1390</v>
      </c>
      <c r="BAT4">
        <v>1391</v>
      </c>
      <c r="BAU4">
        <v>1392</v>
      </c>
      <c r="BAV4">
        <v>1393</v>
      </c>
      <c r="BAW4">
        <v>1394</v>
      </c>
      <c r="BAX4">
        <v>1395</v>
      </c>
      <c r="BAY4">
        <v>1396</v>
      </c>
      <c r="BAZ4">
        <v>1397</v>
      </c>
      <c r="BBA4">
        <v>1398</v>
      </c>
      <c r="BBB4">
        <v>1399</v>
      </c>
      <c r="BBC4">
        <v>1400</v>
      </c>
      <c r="BBD4">
        <v>1401</v>
      </c>
      <c r="BBE4">
        <v>1402</v>
      </c>
      <c r="BBF4">
        <v>1403</v>
      </c>
      <c r="BBG4">
        <v>1404</v>
      </c>
      <c r="BBH4">
        <v>1405</v>
      </c>
      <c r="BBI4">
        <v>1406</v>
      </c>
      <c r="BBJ4">
        <v>1407</v>
      </c>
      <c r="BBK4">
        <v>1408</v>
      </c>
      <c r="BBL4">
        <v>1409</v>
      </c>
      <c r="BBM4">
        <v>1410</v>
      </c>
      <c r="BBN4">
        <v>1411</v>
      </c>
      <c r="BBO4">
        <v>1412</v>
      </c>
      <c r="BBP4">
        <v>1413</v>
      </c>
      <c r="BBQ4">
        <v>1414</v>
      </c>
      <c r="BBR4">
        <v>1415</v>
      </c>
      <c r="BBS4">
        <v>1416</v>
      </c>
      <c r="BBT4">
        <v>1417</v>
      </c>
      <c r="BBU4">
        <v>1418</v>
      </c>
      <c r="BBV4">
        <v>1419</v>
      </c>
      <c r="BBW4">
        <v>1420</v>
      </c>
      <c r="BBX4">
        <v>1421</v>
      </c>
      <c r="BBY4">
        <v>1422</v>
      </c>
      <c r="BBZ4">
        <v>1423</v>
      </c>
      <c r="BCA4">
        <v>1424</v>
      </c>
      <c r="BCB4">
        <v>1425</v>
      </c>
      <c r="BCC4">
        <v>1426</v>
      </c>
      <c r="BCD4">
        <v>1427</v>
      </c>
      <c r="BCE4">
        <v>1428</v>
      </c>
      <c r="BCF4">
        <v>1429</v>
      </c>
      <c r="BCG4">
        <v>1430</v>
      </c>
      <c r="BCH4">
        <v>1431</v>
      </c>
      <c r="BCI4">
        <v>1432</v>
      </c>
      <c r="BCJ4">
        <v>1433</v>
      </c>
      <c r="BCK4">
        <v>1434</v>
      </c>
      <c r="BCL4">
        <v>1435</v>
      </c>
      <c r="BCM4">
        <v>1436</v>
      </c>
      <c r="BCN4">
        <v>1437</v>
      </c>
      <c r="BCO4">
        <v>1438</v>
      </c>
      <c r="BCP4">
        <v>1439</v>
      </c>
      <c r="BCQ4">
        <v>1440</v>
      </c>
      <c r="BCR4">
        <v>1441</v>
      </c>
      <c r="BCS4">
        <v>1442</v>
      </c>
      <c r="BCT4">
        <v>1443</v>
      </c>
      <c r="BCU4">
        <v>1444</v>
      </c>
      <c r="BCV4">
        <v>1445</v>
      </c>
      <c r="BCW4">
        <v>1446</v>
      </c>
      <c r="BCX4">
        <v>1447</v>
      </c>
      <c r="BCY4">
        <v>1448</v>
      </c>
      <c r="BCZ4">
        <v>1449</v>
      </c>
      <c r="BDA4">
        <v>1450</v>
      </c>
      <c r="BDB4">
        <v>1451</v>
      </c>
      <c r="BDC4">
        <v>1452</v>
      </c>
      <c r="BDD4">
        <v>1453</v>
      </c>
      <c r="BDE4">
        <v>1454</v>
      </c>
      <c r="BDF4">
        <v>1455</v>
      </c>
      <c r="BDG4">
        <v>1456</v>
      </c>
      <c r="BDH4">
        <v>1457</v>
      </c>
      <c r="BDI4">
        <v>1458</v>
      </c>
      <c r="BDJ4">
        <v>1459</v>
      </c>
      <c r="BDK4">
        <v>1460</v>
      </c>
      <c r="BDL4">
        <v>1461</v>
      </c>
      <c r="BDM4">
        <v>1462</v>
      </c>
      <c r="BDN4">
        <v>1463</v>
      </c>
      <c r="BDO4">
        <v>1464</v>
      </c>
      <c r="BDP4">
        <v>1465</v>
      </c>
      <c r="BDQ4">
        <v>1466</v>
      </c>
      <c r="BDR4">
        <v>1467</v>
      </c>
      <c r="BDS4">
        <v>1468</v>
      </c>
      <c r="BDT4">
        <v>1469</v>
      </c>
      <c r="BDU4">
        <v>1470</v>
      </c>
      <c r="BDV4">
        <v>1471</v>
      </c>
      <c r="BDW4">
        <v>1472</v>
      </c>
      <c r="BDX4">
        <v>1473</v>
      </c>
      <c r="BDY4">
        <v>1474</v>
      </c>
      <c r="BDZ4">
        <v>1475</v>
      </c>
      <c r="BEA4">
        <v>1476</v>
      </c>
      <c r="BEB4">
        <v>1477</v>
      </c>
      <c r="BEC4">
        <v>1478</v>
      </c>
      <c r="BED4">
        <v>1479</v>
      </c>
      <c r="BEE4">
        <v>1480</v>
      </c>
      <c r="BEF4">
        <v>1481</v>
      </c>
      <c r="BEG4">
        <v>1482</v>
      </c>
      <c r="BEH4">
        <v>1483</v>
      </c>
      <c r="BEI4">
        <v>1484</v>
      </c>
      <c r="BEJ4">
        <v>1485</v>
      </c>
      <c r="BEK4">
        <v>1486</v>
      </c>
      <c r="BEL4">
        <v>1487</v>
      </c>
      <c r="BEM4">
        <v>1488</v>
      </c>
      <c r="BEN4">
        <v>1489</v>
      </c>
      <c r="BEO4">
        <v>1490</v>
      </c>
      <c r="BEP4">
        <v>1491</v>
      </c>
      <c r="BEQ4">
        <v>1492</v>
      </c>
      <c r="BER4">
        <v>1493</v>
      </c>
      <c r="BES4">
        <v>1494</v>
      </c>
      <c r="BET4">
        <v>1495</v>
      </c>
      <c r="BEU4">
        <v>1496</v>
      </c>
      <c r="BEV4">
        <v>1497</v>
      </c>
      <c r="BEW4">
        <v>1498</v>
      </c>
      <c r="BEX4">
        <v>1499</v>
      </c>
      <c r="BEY4">
        <v>1500</v>
      </c>
      <c r="BEZ4">
        <v>1501</v>
      </c>
      <c r="BFA4">
        <v>1502</v>
      </c>
      <c r="BFB4">
        <v>1503</v>
      </c>
      <c r="BFC4">
        <v>1504</v>
      </c>
      <c r="BFD4">
        <v>1505</v>
      </c>
      <c r="BFE4">
        <v>1506</v>
      </c>
      <c r="BFF4">
        <v>1507</v>
      </c>
      <c r="BFG4">
        <v>1508</v>
      </c>
      <c r="BFH4">
        <v>1509</v>
      </c>
      <c r="BFI4">
        <v>1510</v>
      </c>
      <c r="BFJ4">
        <v>1511</v>
      </c>
      <c r="BFK4">
        <v>1512</v>
      </c>
      <c r="BFL4">
        <v>1513</v>
      </c>
      <c r="BFM4">
        <v>1514</v>
      </c>
      <c r="BFN4">
        <v>1515</v>
      </c>
      <c r="BFO4">
        <v>1516</v>
      </c>
      <c r="BFP4">
        <v>1517</v>
      </c>
      <c r="BFQ4">
        <v>1518</v>
      </c>
      <c r="BFR4">
        <v>1519</v>
      </c>
      <c r="BFS4">
        <v>1520</v>
      </c>
      <c r="BFT4">
        <v>1521</v>
      </c>
      <c r="BFU4">
        <v>1522</v>
      </c>
      <c r="BFV4">
        <v>1523</v>
      </c>
      <c r="BFW4">
        <v>1524</v>
      </c>
      <c r="BFX4">
        <v>1525</v>
      </c>
      <c r="BFY4">
        <v>1526</v>
      </c>
      <c r="BFZ4">
        <v>1527</v>
      </c>
      <c r="BGA4">
        <v>1528</v>
      </c>
      <c r="BGB4">
        <v>1529</v>
      </c>
      <c r="BGC4">
        <v>1530</v>
      </c>
      <c r="BGD4">
        <v>1531</v>
      </c>
      <c r="BGE4">
        <v>1532</v>
      </c>
      <c r="BGF4">
        <v>1533</v>
      </c>
      <c r="BGG4">
        <v>1534</v>
      </c>
      <c r="BGH4">
        <v>1535</v>
      </c>
      <c r="BGI4">
        <v>1536</v>
      </c>
      <c r="BGJ4">
        <v>1537</v>
      </c>
      <c r="BGK4">
        <v>1538</v>
      </c>
      <c r="BGL4">
        <v>1539</v>
      </c>
      <c r="BGM4">
        <v>1540</v>
      </c>
      <c r="BGN4">
        <v>1541</v>
      </c>
      <c r="BGO4">
        <v>1542</v>
      </c>
      <c r="BGP4">
        <v>1543</v>
      </c>
      <c r="BGQ4">
        <v>1544</v>
      </c>
      <c r="BGR4">
        <v>1545</v>
      </c>
      <c r="BGS4">
        <v>1546</v>
      </c>
      <c r="BGT4">
        <v>1547</v>
      </c>
      <c r="BGU4">
        <v>1548</v>
      </c>
      <c r="BGV4">
        <v>1549</v>
      </c>
      <c r="BGW4">
        <v>1550</v>
      </c>
      <c r="BGX4">
        <v>1551</v>
      </c>
      <c r="BGY4">
        <v>1552</v>
      </c>
      <c r="BGZ4">
        <v>1553</v>
      </c>
      <c r="BHA4">
        <v>1554</v>
      </c>
      <c r="BHB4">
        <v>1555</v>
      </c>
      <c r="BHC4">
        <v>1556</v>
      </c>
      <c r="BHD4">
        <v>1557</v>
      </c>
      <c r="BHE4">
        <v>1558</v>
      </c>
      <c r="BHF4">
        <v>1559</v>
      </c>
      <c r="BHG4">
        <v>1560</v>
      </c>
      <c r="BHH4">
        <v>1561</v>
      </c>
      <c r="BHI4">
        <v>1562</v>
      </c>
      <c r="BHJ4">
        <v>1563</v>
      </c>
      <c r="BHK4">
        <v>1564</v>
      </c>
      <c r="BHL4">
        <v>1565</v>
      </c>
      <c r="BHM4">
        <v>1566</v>
      </c>
      <c r="BHN4">
        <v>1567</v>
      </c>
      <c r="BHO4">
        <v>1568</v>
      </c>
      <c r="BHP4">
        <v>1569</v>
      </c>
      <c r="BHQ4">
        <v>1570</v>
      </c>
      <c r="BHR4">
        <v>1571</v>
      </c>
      <c r="BHS4">
        <v>1572</v>
      </c>
      <c r="BHT4">
        <v>1573</v>
      </c>
      <c r="BHU4">
        <v>1574</v>
      </c>
      <c r="BHV4">
        <v>1575</v>
      </c>
      <c r="BHW4">
        <v>1576</v>
      </c>
      <c r="BHX4">
        <v>1577</v>
      </c>
      <c r="BHY4">
        <v>1578</v>
      </c>
      <c r="BHZ4">
        <v>1579</v>
      </c>
      <c r="BIA4">
        <v>1580</v>
      </c>
      <c r="BIB4">
        <v>1581</v>
      </c>
      <c r="BIC4">
        <v>1582</v>
      </c>
      <c r="BID4">
        <v>1583</v>
      </c>
      <c r="BIE4">
        <v>1584</v>
      </c>
      <c r="BIF4">
        <v>1585</v>
      </c>
      <c r="BIG4">
        <v>1586</v>
      </c>
      <c r="BIH4">
        <v>1587</v>
      </c>
      <c r="BII4">
        <v>1588</v>
      </c>
      <c r="BIJ4">
        <v>1589</v>
      </c>
      <c r="BIK4">
        <v>1590</v>
      </c>
      <c r="BIL4">
        <v>1591</v>
      </c>
      <c r="BIM4">
        <v>1592</v>
      </c>
      <c r="BIN4">
        <v>1593</v>
      </c>
      <c r="BIO4">
        <v>1594</v>
      </c>
      <c r="BIP4">
        <v>1595</v>
      </c>
      <c r="BIQ4">
        <v>1596</v>
      </c>
      <c r="BIR4">
        <v>1597</v>
      </c>
      <c r="BIS4">
        <v>1598</v>
      </c>
      <c r="BIT4">
        <v>1599</v>
      </c>
      <c r="BIU4">
        <v>1600</v>
      </c>
      <c r="BIV4">
        <v>1601</v>
      </c>
      <c r="BIW4">
        <v>1602</v>
      </c>
      <c r="BIX4">
        <v>1603</v>
      </c>
      <c r="BIY4">
        <v>1604</v>
      </c>
      <c r="BIZ4">
        <v>1605</v>
      </c>
      <c r="BJA4">
        <v>1606</v>
      </c>
      <c r="BJB4">
        <v>1607</v>
      </c>
      <c r="BJC4">
        <v>1608</v>
      </c>
      <c r="BJD4">
        <v>1609</v>
      </c>
      <c r="BJE4">
        <v>1610</v>
      </c>
      <c r="BJF4">
        <v>1611</v>
      </c>
      <c r="BJG4">
        <v>1612</v>
      </c>
      <c r="BJH4">
        <v>1613</v>
      </c>
      <c r="BJI4">
        <v>1614</v>
      </c>
      <c r="BJJ4">
        <v>1615</v>
      </c>
      <c r="BJK4">
        <v>1616</v>
      </c>
      <c r="BJL4">
        <v>1617</v>
      </c>
      <c r="BJM4">
        <v>1618</v>
      </c>
      <c r="BJN4">
        <v>1619</v>
      </c>
      <c r="BJO4">
        <v>1620</v>
      </c>
      <c r="BJP4">
        <v>1621</v>
      </c>
      <c r="BJQ4">
        <v>1622</v>
      </c>
      <c r="BJR4">
        <v>1623</v>
      </c>
      <c r="BJS4">
        <v>1624</v>
      </c>
      <c r="BJT4">
        <v>1625</v>
      </c>
      <c r="BJU4">
        <v>1626</v>
      </c>
      <c r="BJV4">
        <v>1627</v>
      </c>
      <c r="BJW4">
        <v>1628</v>
      </c>
      <c r="BJX4">
        <v>1629</v>
      </c>
      <c r="BJY4">
        <v>1630</v>
      </c>
      <c r="BJZ4">
        <v>1631</v>
      </c>
      <c r="BKA4">
        <v>1632</v>
      </c>
      <c r="BKB4">
        <v>1633</v>
      </c>
      <c r="BKC4">
        <v>1634</v>
      </c>
      <c r="BKD4">
        <v>1635</v>
      </c>
      <c r="BKE4">
        <v>1636</v>
      </c>
      <c r="BKF4">
        <v>1637</v>
      </c>
      <c r="BKG4">
        <v>1638</v>
      </c>
      <c r="BKH4">
        <v>1639</v>
      </c>
      <c r="BKI4">
        <v>1640</v>
      </c>
      <c r="BKJ4">
        <v>1641</v>
      </c>
      <c r="BKK4">
        <v>1642</v>
      </c>
      <c r="BKL4">
        <v>1643</v>
      </c>
      <c r="BKM4">
        <v>1644</v>
      </c>
      <c r="BKN4">
        <v>1645</v>
      </c>
      <c r="BKO4">
        <v>1646</v>
      </c>
      <c r="BKP4">
        <v>1647</v>
      </c>
      <c r="BKQ4">
        <v>1648</v>
      </c>
      <c r="BKR4">
        <v>1649</v>
      </c>
      <c r="BKS4">
        <v>1650</v>
      </c>
      <c r="BKT4">
        <v>1651</v>
      </c>
      <c r="BKU4">
        <v>1652</v>
      </c>
      <c r="BKV4">
        <v>1653</v>
      </c>
      <c r="BKW4">
        <v>1654</v>
      </c>
      <c r="BKX4">
        <v>1655</v>
      </c>
      <c r="BKY4">
        <v>1656</v>
      </c>
      <c r="BKZ4">
        <v>1657</v>
      </c>
      <c r="BLA4">
        <v>1658</v>
      </c>
      <c r="BLB4">
        <v>1659</v>
      </c>
      <c r="BLC4">
        <v>1660</v>
      </c>
      <c r="BLD4">
        <v>1661</v>
      </c>
      <c r="BLE4">
        <v>1662</v>
      </c>
      <c r="BLF4">
        <v>1663</v>
      </c>
      <c r="BLG4">
        <v>1664</v>
      </c>
      <c r="BLH4">
        <v>1665</v>
      </c>
      <c r="BLI4">
        <v>1666</v>
      </c>
      <c r="BLJ4">
        <v>1667</v>
      </c>
      <c r="BLK4">
        <v>1668</v>
      </c>
      <c r="BLL4">
        <v>1669</v>
      </c>
      <c r="BLM4">
        <v>1670</v>
      </c>
      <c r="BLN4">
        <v>1671</v>
      </c>
      <c r="BLO4">
        <v>1672</v>
      </c>
      <c r="BLP4">
        <v>1673</v>
      </c>
      <c r="BLQ4">
        <v>1674</v>
      </c>
      <c r="BLR4">
        <v>1675</v>
      </c>
      <c r="BLS4">
        <v>1676</v>
      </c>
      <c r="BLT4">
        <v>1677</v>
      </c>
      <c r="BLU4">
        <v>1678</v>
      </c>
      <c r="BLV4">
        <v>1679</v>
      </c>
      <c r="BLW4">
        <v>1680</v>
      </c>
      <c r="BLX4">
        <v>1681</v>
      </c>
      <c r="BLY4">
        <v>1682</v>
      </c>
      <c r="BLZ4">
        <v>1683</v>
      </c>
      <c r="BMA4">
        <v>1684</v>
      </c>
      <c r="BMB4">
        <v>1685</v>
      </c>
      <c r="BMC4">
        <v>1686</v>
      </c>
      <c r="BMD4">
        <v>1687</v>
      </c>
      <c r="BME4">
        <v>1688</v>
      </c>
      <c r="BMF4">
        <v>1689</v>
      </c>
      <c r="BMG4">
        <v>1690</v>
      </c>
      <c r="BMH4">
        <v>1691</v>
      </c>
      <c r="BMI4">
        <v>1692</v>
      </c>
      <c r="BMJ4">
        <v>1693</v>
      </c>
      <c r="BMK4">
        <v>1694</v>
      </c>
      <c r="BML4">
        <v>1695</v>
      </c>
      <c r="BMM4">
        <v>1696</v>
      </c>
      <c r="BMN4">
        <v>1697</v>
      </c>
      <c r="BMO4">
        <v>1698</v>
      </c>
      <c r="BMP4">
        <v>1699</v>
      </c>
      <c r="BMQ4">
        <v>1700</v>
      </c>
      <c r="BMR4">
        <v>1701</v>
      </c>
      <c r="BMS4">
        <v>1702</v>
      </c>
      <c r="BMT4">
        <v>1703</v>
      </c>
      <c r="BMU4">
        <v>1704</v>
      </c>
      <c r="BMV4">
        <v>1705</v>
      </c>
      <c r="BMW4">
        <v>1706</v>
      </c>
      <c r="BMX4">
        <v>1707</v>
      </c>
      <c r="BMY4">
        <v>1708</v>
      </c>
      <c r="BMZ4">
        <v>1709</v>
      </c>
      <c r="BNA4">
        <v>1710</v>
      </c>
      <c r="BNB4">
        <v>1711</v>
      </c>
      <c r="BNC4">
        <v>1712</v>
      </c>
      <c r="BND4">
        <v>1713</v>
      </c>
      <c r="BNE4">
        <v>1714</v>
      </c>
      <c r="BNF4">
        <v>1715</v>
      </c>
      <c r="BNG4">
        <v>1716</v>
      </c>
      <c r="BNH4">
        <v>1717</v>
      </c>
      <c r="BNI4">
        <v>1718</v>
      </c>
      <c r="BNJ4">
        <v>1719</v>
      </c>
      <c r="BNK4">
        <v>1720</v>
      </c>
      <c r="BNL4">
        <v>1721</v>
      </c>
      <c r="BNM4">
        <v>1722</v>
      </c>
      <c r="BNN4">
        <v>1723</v>
      </c>
      <c r="BNO4">
        <v>1724</v>
      </c>
      <c r="BNP4">
        <v>1725</v>
      </c>
      <c r="BNQ4">
        <v>1726</v>
      </c>
      <c r="BNR4">
        <v>1727</v>
      </c>
      <c r="BNS4">
        <v>1728</v>
      </c>
      <c r="BNT4">
        <v>1729</v>
      </c>
      <c r="BNU4">
        <v>1730</v>
      </c>
      <c r="BNV4">
        <v>1731</v>
      </c>
      <c r="BNW4">
        <v>1732</v>
      </c>
      <c r="BNX4">
        <v>1733</v>
      </c>
      <c r="BNY4">
        <v>1734</v>
      </c>
      <c r="BNZ4">
        <v>1735</v>
      </c>
      <c r="BOA4">
        <v>1736</v>
      </c>
      <c r="BOB4">
        <v>1737</v>
      </c>
      <c r="BOC4">
        <v>1738</v>
      </c>
      <c r="BOD4">
        <v>1739</v>
      </c>
      <c r="BOE4">
        <v>1740</v>
      </c>
      <c r="BOF4">
        <v>1741</v>
      </c>
      <c r="BOG4">
        <v>1742</v>
      </c>
      <c r="BOH4">
        <v>1743</v>
      </c>
      <c r="BOI4">
        <v>1744</v>
      </c>
      <c r="BOJ4">
        <v>1745</v>
      </c>
      <c r="BOK4">
        <v>1746</v>
      </c>
      <c r="BOL4">
        <v>1747</v>
      </c>
      <c r="BOM4">
        <v>1748</v>
      </c>
      <c r="BON4">
        <v>1749</v>
      </c>
      <c r="BOO4">
        <v>1750</v>
      </c>
      <c r="BOP4">
        <v>1751</v>
      </c>
      <c r="BOQ4">
        <v>1752</v>
      </c>
      <c r="BOR4">
        <v>1753</v>
      </c>
      <c r="BOS4">
        <v>1754</v>
      </c>
      <c r="BOT4">
        <v>1755</v>
      </c>
      <c r="BOU4">
        <v>1756</v>
      </c>
      <c r="BOV4">
        <v>1757</v>
      </c>
      <c r="BOW4">
        <v>1758</v>
      </c>
      <c r="BOX4">
        <v>1759</v>
      </c>
      <c r="BOY4">
        <v>1760</v>
      </c>
      <c r="BOZ4">
        <v>1761</v>
      </c>
      <c r="BPA4">
        <v>1762</v>
      </c>
      <c r="BPB4">
        <v>1763</v>
      </c>
      <c r="BPC4">
        <v>1764</v>
      </c>
      <c r="BPD4">
        <v>1765</v>
      </c>
      <c r="BPE4">
        <v>1766</v>
      </c>
      <c r="BPF4">
        <v>1767</v>
      </c>
      <c r="BPG4">
        <v>1768</v>
      </c>
      <c r="BPH4">
        <v>1769</v>
      </c>
      <c r="BPI4">
        <v>1770</v>
      </c>
      <c r="BPJ4">
        <v>1771</v>
      </c>
      <c r="BPK4">
        <v>1772</v>
      </c>
      <c r="BPL4">
        <v>1773</v>
      </c>
      <c r="BPM4">
        <v>1774</v>
      </c>
      <c r="BPN4">
        <v>1775</v>
      </c>
      <c r="BPO4">
        <v>1776</v>
      </c>
      <c r="BPP4">
        <v>1777</v>
      </c>
      <c r="BPQ4">
        <v>1778</v>
      </c>
      <c r="BPR4">
        <v>1779</v>
      </c>
      <c r="BPS4">
        <v>1780</v>
      </c>
      <c r="BPT4">
        <v>1781</v>
      </c>
      <c r="BPU4">
        <v>1782</v>
      </c>
      <c r="BPV4">
        <v>1783</v>
      </c>
      <c r="BPW4">
        <v>1784</v>
      </c>
      <c r="BPX4">
        <v>1785</v>
      </c>
      <c r="BPY4">
        <v>1786</v>
      </c>
      <c r="BPZ4">
        <v>1787</v>
      </c>
      <c r="BQA4">
        <v>1788</v>
      </c>
      <c r="BQB4">
        <v>1789</v>
      </c>
      <c r="BQC4">
        <v>1790</v>
      </c>
      <c r="BQD4">
        <v>1791</v>
      </c>
      <c r="BQE4">
        <v>1792</v>
      </c>
      <c r="BQF4">
        <v>1793</v>
      </c>
      <c r="BQG4">
        <v>1794</v>
      </c>
      <c r="BQH4">
        <v>1795</v>
      </c>
      <c r="BQI4">
        <v>1796</v>
      </c>
      <c r="BQJ4">
        <v>1797</v>
      </c>
      <c r="BQK4">
        <v>1798</v>
      </c>
      <c r="BQL4">
        <v>1799</v>
      </c>
      <c r="BQM4">
        <v>1800</v>
      </c>
      <c r="BQN4">
        <v>1801</v>
      </c>
      <c r="BQO4">
        <v>1802</v>
      </c>
      <c r="BQP4">
        <v>1803</v>
      </c>
      <c r="BQQ4">
        <v>1804</v>
      </c>
      <c r="BQR4">
        <v>1805</v>
      </c>
      <c r="BQS4">
        <v>1806</v>
      </c>
      <c r="BQT4">
        <v>1807</v>
      </c>
      <c r="BQU4">
        <v>1808</v>
      </c>
      <c r="BQV4">
        <v>1809</v>
      </c>
      <c r="BQW4">
        <v>1810</v>
      </c>
      <c r="BQX4">
        <v>1811</v>
      </c>
      <c r="BQY4">
        <v>1812</v>
      </c>
      <c r="BQZ4">
        <v>1813</v>
      </c>
      <c r="BRA4">
        <v>1814</v>
      </c>
      <c r="BRB4">
        <v>1815</v>
      </c>
      <c r="BRC4">
        <v>1816</v>
      </c>
      <c r="BRD4">
        <v>1817</v>
      </c>
      <c r="BRE4">
        <v>1818</v>
      </c>
      <c r="BRF4">
        <v>1819</v>
      </c>
      <c r="BRG4">
        <v>1820</v>
      </c>
      <c r="BRH4">
        <v>1821</v>
      </c>
      <c r="BRI4">
        <v>1822</v>
      </c>
      <c r="BRJ4">
        <v>1823</v>
      </c>
      <c r="BRK4">
        <v>1824</v>
      </c>
      <c r="BRL4">
        <v>1825</v>
      </c>
      <c r="BRM4">
        <v>1826</v>
      </c>
      <c r="BRN4">
        <v>1827</v>
      </c>
      <c r="BRO4">
        <v>1828</v>
      </c>
      <c r="BRP4">
        <v>1829</v>
      </c>
      <c r="BRQ4">
        <v>1830</v>
      </c>
      <c r="BRR4">
        <v>1831</v>
      </c>
      <c r="BRS4">
        <v>1832</v>
      </c>
      <c r="BRT4">
        <v>1833</v>
      </c>
      <c r="BRU4">
        <v>1834</v>
      </c>
      <c r="BRV4">
        <v>1835</v>
      </c>
      <c r="BRW4">
        <v>1836</v>
      </c>
      <c r="BRX4">
        <v>1837</v>
      </c>
      <c r="BRY4">
        <v>1838</v>
      </c>
      <c r="BRZ4">
        <v>1839</v>
      </c>
      <c r="BSA4">
        <v>1840</v>
      </c>
      <c r="BSB4">
        <v>1841</v>
      </c>
      <c r="BSC4">
        <v>1842</v>
      </c>
      <c r="BSD4">
        <v>1843</v>
      </c>
      <c r="BSE4">
        <v>1844</v>
      </c>
      <c r="BSF4">
        <v>1845</v>
      </c>
      <c r="BSG4">
        <v>1846</v>
      </c>
      <c r="BSH4">
        <v>1847</v>
      </c>
      <c r="BSI4">
        <v>1848</v>
      </c>
      <c r="BSJ4">
        <v>1849</v>
      </c>
      <c r="BSK4">
        <v>1850</v>
      </c>
      <c r="BSL4">
        <v>1851</v>
      </c>
      <c r="BSM4">
        <v>1852</v>
      </c>
      <c r="BSN4">
        <v>1853</v>
      </c>
      <c r="BSO4">
        <v>1854</v>
      </c>
      <c r="BSP4">
        <v>1855</v>
      </c>
      <c r="BSQ4">
        <v>1856</v>
      </c>
      <c r="BSR4">
        <v>1857</v>
      </c>
      <c r="BSS4">
        <v>1858</v>
      </c>
      <c r="BST4">
        <v>1859</v>
      </c>
      <c r="BSU4">
        <v>1860</v>
      </c>
      <c r="BSV4">
        <v>1861</v>
      </c>
      <c r="BSW4">
        <v>1862</v>
      </c>
      <c r="BSX4">
        <v>1863</v>
      </c>
      <c r="BSY4">
        <v>1864</v>
      </c>
      <c r="BSZ4">
        <v>1865</v>
      </c>
      <c r="BTA4">
        <v>1866</v>
      </c>
      <c r="BTB4">
        <v>1867</v>
      </c>
      <c r="BTC4">
        <v>1868</v>
      </c>
      <c r="BTD4">
        <v>1869</v>
      </c>
      <c r="BTE4">
        <v>1870</v>
      </c>
      <c r="BTF4">
        <v>1871</v>
      </c>
      <c r="BTG4">
        <v>1872</v>
      </c>
      <c r="BTH4">
        <v>1873</v>
      </c>
      <c r="BTI4">
        <v>1874</v>
      </c>
      <c r="BTJ4">
        <v>1875</v>
      </c>
      <c r="BTK4">
        <v>1876</v>
      </c>
      <c r="BTL4">
        <v>1877</v>
      </c>
      <c r="BTM4">
        <v>1878</v>
      </c>
      <c r="BTN4">
        <v>1879</v>
      </c>
      <c r="BTO4">
        <v>1880</v>
      </c>
      <c r="BTP4">
        <v>1881</v>
      </c>
      <c r="BTQ4">
        <v>1882</v>
      </c>
      <c r="BTR4">
        <v>1883</v>
      </c>
      <c r="BTS4">
        <v>1884</v>
      </c>
      <c r="BTT4">
        <v>1885</v>
      </c>
      <c r="BTU4">
        <v>1886</v>
      </c>
      <c r="BTV4">
        <v>1887</v>
      </c>
      <c r="BTW4">
        <v>1888</v>
      </c>
      <c r="BTX4">
        <v>1889</v>
      </c>
      <c r="BTY4">
        <v>1890</v>
      </c>
      <c r="BTZ4">
        <v>1891</v>
      </c>
      <c r="BUA4">
        <v>1892</v>
      </c>
      <c r="BUB4">
        <v>1893</v>
      </c>
      <c r="BUC4">
        <v>1894</v>
      </c>
      <c r="BUD4">
        <v>1895</v>
      </c>
      <c r="BUE4">
        <v>1896</v>
      </c>
      <c r="BUF4">
        <v>1897</v>
      </c>
      <c r="BUG4">
        <v>1898</v>
      </c>
      <c r="BUH4">
        <v>1899</v>
      </c>
      <c r="BUI4">
        <v>1900</v>
      </c>
      <c r="BUJ4">
        <v>1901</v>
      </c>
      <c r="BUK4">
        <v>1902</v>
      </c>
      <c r="BUL4">
        <v>1903</v>
      </c>
      <c r="BUM4">
        <v>1904</v>
      </c>
      <c r="BUN4">
        <v>1905</v>
      </c>
      <c r="BUO4">
        <v>1906</v>
      </c>
      <c r="BUP4">
        <v>1907</v>
      </c>
      <c r="BUQ4">
        <v>1908</v>
      </c>
      <c r="BUR4">
        <v>1909</v>
      </c>
      <c r="BUS4">
        <v>1910</v>
      </c>
      <c r="BUT4">
        <v>1911</v>
      </c>
      <c r="BUU4">
        <v>1912</v>
      </c>
      <c r="BUV4">
        <v>1913</v>
      </c>
      <c r="BUW4">
        <v>1914</v>
      </c>
      <c r="BUX4">
        <v>1915</v>
      </c>
      <c r="BUY4">
        <v>1916</v>
      </c>
      <c r="BUZ4">
        <v>1917</v>
      </c>
      <c r="BVA4">
        <v>1918</v>
      </c>
      <c r="BVB4">
        <v>1919</v>
      </c>
      <c r="BVC4">
        <v>1920</v>
      </c>
      <c r="BVD4">
        <v>1921</v>
      </c>
      <c r="BVE4">
        <v>1922</v>
      </c>
      <c r="BVF4">
        <v>1923</v>
      </c>
      <c r="BVG4">
        <v>1924</v>
      </c>
      <c r="BVH4">
        <v>1925</v>
      </c>
      <c r="BVI4">
        <v>1926</v>
      </c>
      <c r="BVJ4">
        <v>1927</v>
      </c>
      <c r="BVK4">
        <v>1928</v>
      </c>
      <c r="BVL4">
        <v>1929</v>
      </c>
      <c r="BVM4">
        <v>1930</v>
      </c>
      <c r="BVN4">
        <v>1931</v>
      </c>
      <c r="BVO4">
        <v>1932</v>
      </c>
      <c r="BVP4">
        <v>1933</v>
      </c>
      <c r="BVQ4">
        <v>1934</v>
      </c>
      <c r="BVR4">
        <v>1935</v>
      </c>
      <c r="BVS4">
        <v>1936</v>
      </c>
      <c r="BVT4">
        <v>1937</v>
      </c>
      <c r="BVU4">
        <v>1938</v>
      </c>
      <c r="BVV4">
        <v>1939</v>
      </c>
      <c r="BVW4">
        <v>1940</v>
      </c>
      <c r="BVX4">
        <v>1941</v>
      </c>
      <c r="BVY4">
        <v>1942</v>
      </c>
      <c r="BVZ4">
        <v>1943</v>
      </c>
      <c r="BWA4">
        <v>1944</v>
      </c>
      <c r="BWB4">
        <v>1945</v>
      </c>
      <c r="BWC4">
        <v>1946</v>
      </c>
      <c r="BWD4">
        <v>1947</v>
      </c>
      <c r="BWE4">
        <v>1948</v>
      </c>
      <c r="BWF4">
        <v>1949</v>
      </c>
      <c r="BWG4">
        <v>1950</v>
      </c>
      <c r="BWH4">
        <v>1951</v>
      </c>
      <c r="BWI4">
        <v>1952</v>
      </c>
      <c r="BWJ4">
        <v>1953</v>
      </c>
      <c r="BWK4">
        <v>1954</v>
      </c>
      <c r="BWL4">
        <v>1955</v>
      </c>
      <c r="BWM4">
        <v>1956</v>
      </c>
      <c r="BWN4">
        <v>1957</v>
      </c>
      <c r="BWO4">
        <v>1958</v>
      </c>
      <c r="BWP4">
        <v>1959</v>
      </c>
      <c r="BWQ4">
        <v>1960</v>
      </c>
      <c r="BWR4">
        <v>1961</v>
      </c>
      <c r="BWS4">
        <v>1962</v>
      </c>
      <c r="BWT4">
        <v>1963</v>
      </c>
      <c r="BWU4">
        <v>1964</v>
      </c>
      <c r="BWV4">
        <v>1965</v>
      </c>
      <c r="BWW4">
        <v>1966</v>
      </c>
      <c r="BWX4">
        <v>1967</v>
      </c>
      <c r="BWY4">
        <v>1968</v>
      </c>
      <c r="BWZ4">
        <v>1969</v>
      </c>
      <c r="BXA4">
        <v>1970</v>
      </c>
      <c r="BXB4">
        <v>1971</v>
      </c>
      <c r="BXC4">
        <v>1972</v>
      </c>
      <c r="BXD4">
        <v>1973</v>
      </c>
      <c r="BXE4">
        <v>1974</v>
      </c>
      <c r="BXF4">
        <v>1975</v>
      </c>
      <c r="BXG4">
        <v>1976</v>
      </c>
      <c r="BXH4">
        <v>1977</v>
      </c>
      <c r="BXI4">
        <v>1978</v>
      </c>
      <c r="BXJ4">
        <v>1979</v>
      </c>
      <c r="BXK4">
        <v>1980</v>
      </c>
      <c r="BXL4">
        <v>1981</v>
      </c>
      <c r="BXM4">
        <v>1982</v>
      </c>
      <c r="BXN4">
        <v>1983</v>
      </c>
      <c r="BXO4">
        <v>1984</v>
      </c>
      <c r="BXP4">
        <v>1985</v>
      </c>
      <c r="BXQ4">
        <v>1986</v>
      </c>
      <c r="BXR4">
        <v>1987</v>
      </c>
      <c r="BXS4">
        <v>1988</v>
      </c>
      <c r="BXT4">
        <v>1989</v>
      </c>
      <c r="BXU4">
        <v>1990</v>
      </c>
      <c r="BXV4">
        <v>1991</v>
      </c>
      <c r="BXW4">
        <v>1992</v>
      </c>
      <c r="BXX4">
        <v>1993</v>
      </c>
      <c r="BXY4">
        <v>1994</v>
      </c>
      <c r="BXZ4">
        <v>1995</v>
      </c>
      <c r="BYA4">
        <v>1996</v>
      </c>
      <c r="BYB4">
        <v>1997</v>
      </c>
      <c r="BYC4">
        <v>1998</v>
      </c>
      <c r="BYD4">
        <v>1999</v>
      </c>
      <c r="BYE4">
        <v>2000</v>
      </c>
      <c r="BYF4">
        <v>2001</v>
      </c>
      <c r="BYG4">
        <v>2002</v>
      </c>
      <c r="BYH4">
        <v>2003</v>
      </c>
      <c r="BYI4">
        <v>2004</v>
      </c>
      <c r="BYJ4">
        <v>2005</v>
      </c>
      <c r="BYK4">
        <v>2006</v>
      </c>
      <c r="BYL4">
        <v>2007</v>
      </c>
      <c r="BYM4">
        <v>2008</v>
      </c>
      <c r="BYN4">
        <v>2009</v>
      </c>
      <c r="BYO4">
        <v>2010</v>
      </c>
      <c r="BYP4">
        <v>2011</v>
      </c>
      <c r="BYQ4">
        <v>2012</v>
      </c>
      <c r="BYR4">
        <v>2013</v>
      </c>
      <c r="BYS4">
        <v>2014</v>
      </c>
      <c r="BYT4">
        <v>2015</v>
      </c>
      <c r="BYU4">
        <v>2016</v>
      </c>
      <c r="BYV4">
        <v>2017</v>
      </c>
      <c r="BYW4">
        <v>2018</v>
      </c>
      <c r="BYX4">
        <v>2019</v>
      </c>
      <c r="BYY4">
        <v>2020</v>
      </c>
      <c r="BYZ4">
        <v>2021</v>
      </c>
      <c r="BZA4">
        <v>2022</v>
      </c>
      <c r="BZB4">
        <v>2023</v>
      </c>
      <c r="BZC4">
        <v>2024</v>
      </c>
      <c r="BZD4">
        <v>2025</v>
      </c>
      <c r="BZE4">
        <v>2026</v>
      </c>
      <c r="BZF4">
        <v>2027</v>
      </c>
      <c r="BZG4">
        <v>2028</v>
      </c>
      <c r="BZH4">
        <v>2029</v>
      </c>
      <c r="BZI4">
        <v>2030</v>
      </c>
      <c r="BZJ4">
        <v>2031</v>
      </c>
      <c r="BZK4">
        <v>2032</v>
      </c>
      <c r="BZL4">
        <v>2033</v>
      </c>
      <c r="BZM4">
        <v>2034</v>
      </c>
      <c r="BZN4">
        <v>2035</v>
      </c>
      <c r="BZO4">
        <v>2036</v>
      </c>
      <c r="BZP4">
        <v>2037</v>
      </c>
      <c r="BZQ4">
        <v>2038</v>
      </c>
      <c r="BZR4">
        <v>2039</v>
      </c>
      <c r="BZS4">
        <v>2040</v>
      </c>
      <c r="BZT4">
        <v>2041</v>
      </c>
      <c r="BZU4">
        <v>2042</v>
      </c>
      <c r="BZV4">
        <v>2043</v>
      </c>
      <c r="BZW4">
        <v>2044</v>
      </c>
      <c r="BZX4">
        <v>2045</v>
      </c>
      <c r="BZY4">
        <v>2046</v>
      </c>
      <c r="BZZ4">
        <v>2047</v>
      </c>
      <c r="CAA4">
        <v>2048</v>
      </c>
      <c r="CAB4">
        <v>2049</v>
      </c>
      <c r="CAC4">
        <v>2050</v>
      </c>
      <c r="CAD4">
        <v>2051</v>
      </c>
      <c r="CAE4">
        <v>2052</v>
      </c>
      <c r="CAF4">
        <v>2053</v>
      </c>
      <c r="CAG4">
        <v>2054</v>
      </c>
      <c r="CAH4">
        <v>2055</v>
      </c>
      <c r="CAI4">
        <v>2056</v>
      </c>
      <c r="CAJ4">
        <v>2057</v>
      </c>
      <c r="CAK4">
        <v>2058</v>
      </c>
      <c r="CAL4">
        <v>2059</v>
      </c>
      <c r="CAM4">
        <v>2060</v>
      </c>
      <c r="CAN4">
        <v>2061</v>
      </c>
      <c r="CAO4">
        <v>2062</v>
      </c>
      <c r="CAP4">
        <v>2063</v>
      </c>
      <c r="CAQ4">
        <v>2064</v>
      </c>
      <c r="CAR4">
        <v>2065</v>
      </c>
      <c r="CAS4">
        <v>2066</v>
      </c>
      <c r="CAT4">
        <v>2067</v>
      </c>
      <c r="CAU4">
        <v>2068</v>
      </c>
      <c r="CAV4">
        <v>2069</v>
      </c>
      <c r="CAW4">
        <v>2070</v>
      </c>
      <c r="CAX4">
        <v>2071</v>
      </c>
      <c r="CAY4">
        <v>2072</v>
      </c>
      <c r="CAZ4">
        <v>2073</v>
      </c>
      <c r="CBA4">
        <v>2074</v>
      </c>
      <c r="CBB4">
        <v>2075</v>
      </c>
      <c r="CBC4">
        <v>2076</v>
      </c>
      <c r="CBD4">
        <v>2077</v>
      </c>
      <c r="CBE4">
        <v>2078</v>
      </c>
      <c r="CBF4">
        <v>2079</v>
      </c>
      <c r="CBG4">
        <v>2080</v>
      </c>
      <c r="CBH4">
        <v>2081</v>
      </c>
      <c r="CBI4">
        <v>2082</v>
      </c>
      <c r="CBJ4">
        <v>2083</v>
      </c>
      <c r="CBK4">
        <v>2084</v>
      </c>
      <c r="CBL4">
        <v>2085</v>
      </c>
      <c r="CBM4">
        <v>2086</v>
      </c>
      <c r="CBN4">
        <v>2087</v>
      </c>
      <c r="CBO4">
        <v>2088</v>
      </c>
      <c r="CBP4">
        <v>2089</v>
      </c>
      <c r="CBQ4">
        <v>2090</v>
      </c>
      <c r="CBR4">
        <v>2091</v>
      </c>
      <c r="CBS4">
        <v>2092</v>
      </c>
      <c r="CBT4">
        <v>2093</v>
      </c>
      <c r="CBU4">
        <v>2094</v>
      </c>
      <c r="CBV4">
        <v>2095</v>
      </c>
      <c r="CBW4">
        <v>2096</v>
      </c>
      <c r="CBX4">
        <v>2097</v>
      </c>
      <c r="CBY4">
        <v>2098</v>
      </c>
      <c r="CBZ4">
        <v>2099</v>
      </c>
      <c r="CCA4">
        <v>2100</v>
      </c>
      <c r="CCB4">
        <v>2101</v>
      </c>
      <c r="CCC4">
        <v>2102</v>
      </c>
      <c r="CCD4">
        <v>2103</v>
      </c>
      <c r="CCE4">
        <v>2104</v>
      </c>
      <c r="CCF4">
        <v>2105</v>
      </c>
      <c r="CCG4">
        <v>2106</v>
      </c>
      <c r="CCH4">
        <v>2107</v>
      </c>
      <c r="CCI4">
        <v>2108</v>
      </c>
      <c r="CCJ4">
        <v>2109</v>
      </c>
      <c r="CCK4">
        <v>2110</v>
      </c>
      <c r="CCL4">
        <v>2111</v>
      </c>
      <c r="CCM4">
        <v>2112</v>
      </c>
      <c r="CCN4">
        <v>2113</v>
      </c>
      <c r="CCO4">
        <v>2114</v>
      </c>
      <c r="CCP4">
        <v>2115</v>
      </c>
      <c r="CCQ4">
        <v>2116</v>
      </c>
      <c r="CCR4">
        <v>2117</v>
      </c>
      <c r="CCS4">
        <v>2118</v>
      </c>
      <c r="CCT4">
        <v>2119</v>
      </c>
      <c r="CCU4">
        <v>2120</v>
      </c>
      <c r="CCV4">
        <v>2121</v>
      </c>
      <c r="CCW4">
        <v>2122</v>
      </c>
      <c r="CCX4">
        <v>2123</v>
      </c>
      <c r="CCY4">
        <v>2124</v>
      </c>
      <c r="CCZ4">
        <v>2125</v>
      </c>
      <c r="CDA4">
        <v>2126</v>
      </c>
      <c r="CDB4">
        <v>2127</v>
      </c>
      <c r="CDC4">
        <v>2128</v>
      </c>
      <c r="CDD4">
        <v>2129</v>
      </c>
      <c r="CDE4">
        <v>2130</v>
      </c>
      <c r="CDF4">
        <v>2131</v>
      </c>
      <c r="CDG4">
        <v>2132</v>
      </c>
      <c r="CDH4">
        <v>2133</v>
      </c>
      <c r="CDI4">
        <v>2134</v>
      </c>
      <c r="CDJ4">
        <v>2135</v>
      </c>
      <c r="CDK4">
        <v>2136</v>
      </c>
      <c r="CDL4">
        <v>2137</v>
      </c>
      <c r="CDM4">
        <v>2138</v>
      </c>
      <c r="CDN4">
        <v>2139</v>
      </c>
      <c r="CDO4">
        <v>2140</v>
      </c>
      <c r="CDP4">
        <v>2141</v>
      </c>
      <c r="CDQ4">
        <v>2142</v>
      </c>
      <c r="CDR4">
        <v>2143</v>
      </c>
      <c r="CDS4">
        <v>2144</v>
      </c>
      <c r="CDT4">
        <v>2145</v>
      </c>
      <c r="CDU4">
        <v>2146</v>
      </c>
      <c r="CDV4">
        <v>2147</v>
      </c>
      <c r="CDW4">
        <v>2148</v>
      </c>
      <c r="CDX4">
        <v>2149</v>
      </c>
      <c r="CDY4">
        <v>2150</v>
      </c>
      <c r="CDZ4">
        <v>2151</v>
      </c>
      <c r="CEA4">
        <v>2152</v>
      </c>
      <c r="CEB4">
        <v>2153</v>
      </c>
      <c r="CEC4">
        <v>2154</v>
      </c>
      <c r="CED4">
        <v>2155</v>
      </c>
      <c r="CEE4">
        <v>2156</v>
      </c>
      <c r="CEF4">
        <v>2157</v>
      </c>
      <c r="CEG4">
        <v>2158</v>
      </c>
      <c r="CEH4">
        <v>2159</v>
      </c>
      <c r="CEI4">
        <v>2160</v>
      </c>
      <c r="CEJ4">
        <v>2161</v>
      </c>
      <c r="CEK4">
        <v>2162</v>
      </c>
      <c r="CEL4">
        <v>2163</v>
      </c>
      <c r="CEM4">
        <v>2164</v>
      </c>
      <c r="CEN4">
        <v>2165</v>
      </c>
      <c r="CEO4">
        <v>2166</v>
      </c>
      <c r="CEP4">
        <v>2167</v>
      </c>
      <c r="CEQ4">
        <v>2168</v>
      </c>
      <c r="CER4">
        <v>2169</v>
      </c>
      <c r="CES4">
        <v>2170</v>
      </c>
      <c r="CET4">
        <v>2171</v>
      </c>
      <c r="CEU4">
        <v>2172</v>
      </c>
      <c r="CEV4">
        <v>2173</v>
      </c>
      <c r="CEW4">
        <v>2174</v>
      </c>
      <c r="CEX4">
        <v>2175</v>
      </c>
      <c r="CEY4">
        <v>2176</v>
      </c>
      <c r="CEZ4">
        <v>2177</v>
      </c>
      <c r="CFA4">
        <v>2178</v>
      </c>
      <c r="CFB4">
        <v>2179</v>
      </c>
      <c r="CFC4">
        <v>2180</v>
      </c>
      <c r="CFD4">
        <v>2181</v>
      </c>
      <c r="CFE4">
        <v>2182</v>
      </c>
      <c r="CFF4">
        <v>2183</v>
      </c>
      <c r="CFG4">
        <v>2184</v>
      </c>
      <c r="CFH4">
        <v>2185</v>
      </c>
      <c r="CFI4">
        <v>2186</v>
      </c>
      <c r="CFJ4">
        <v>2187</v>
      </c>
      <c r="CFK4">
        <v>2188</v>
      </c>
      <c r="CFL4">
        <v>2189</v>
      </c>
      <c r="CFM4">
        <v>2190</v>
      </c>
      <c r="CFN4">
        <v>2191</v>
      </c>
      <c r="CFO4">
        <v>2192</v>
      </c>
      <c r="CFP4">
        <v>2193</v>
      </c>
      <c r="CFQ4">
        <v>2194</v>
      </c>
      <c r="CFR4">
        <v>2195</v>
      </c>
      <c r="CFS4">
        <v>2196</v>
      </c>
      <c r="CFT4">
        <v>2197</v>
      </c>
      <c r="CFU4">
        <v>2198</v>
      </c>
      <c r="CFV4">
        <v>2199</v>
      </c>
      <c r="CFW4">
        <v>2200</v>
      </c>
      <c r="CFX4">
        <v>2201</v>
      </c>
      <c r="CFY4">
        <v>2202</v>
      </c>
      <c r="CFZ4">
        <v>2203</v>
      </c>
      <c r="CGA4">
        <v>2204</v>
      </c>
      <c r="CGB4">
        <v>2205</v>
      </c>
      <c r="CGC4">
        <v>2206</v>
      </c>
      <c r="CGD4">
        <v>2207</v>
      </c>
      <c r="CGE4">
        <v>2208</v>
      </c>
      <c r="CGF4">
        <v>2209</v>
      </c>
      <c r="CGG4">
        <v>2210</v>
      </c>
      <c r="CGH4">
        <v>2211</v>
      </c>
      <c r="CGI4">
        <v>2212</v>
      </c>
      <c r="CGJ4">
        <v>2213</v>
      </c>
      <c r="CGK4">
        <v>2214</v>
      </c>
      <c r="CGL4">
        <v>2215</v>
      </c>
      <c r="CGM4">
        <v>2216</v>
      </c>
      <c r="CGN4">
        <v>2217</v>
      </c>
      <c r="CGO4">
        <v>2218</v>
      </c>
      <c r="CGP4">
        <v>2219</v>
      </c>
      <c r="CGQ4">
        <v>2220</v>
      </c>
      <c r="CGR4">
        <v>2221</v>
      </c>
      <c r="CGS4">
        <v>2222</v>
      </c>
      <c r="CGT4">
        <v>2223</v>
      </c>
      <c r="CGU4">
        <v>2224</v>
      </c>
      <c r="CGV4">
        <v>2225</v>
      </c>
      <c r="CGW4">
        <v>2226</v>
      </c>
      <c r="CGX4">
        <v>2227</v>
      </c>
      <c r="CGY4">
        <v>2228</v>
      </c>
      <c r="CGZ4">
        <v>2229</v>
      </c>
      <c r="CHA4">
        <v>2230</v>
      </c>
      <c r="CHB4">
        <v>2231</v>
      </c>
      <c r="CHC4">
        <v>2232</v>
      </c>
      <c r="CHD4">
        <v>2233</v>
      </c>
      <c r="CHE4">
        <v>2234</v>
      </c>
      <c r="CHF4">
        <v>2235</v>
      </c>
      <c r="CHG4">
        <v>2236</v>
      </c>
      <c r="CHH4">
        <v>2237</v>
      </c>
      <c r="CHI4">
        <v>2238</v>
      </c>
      <c r="CHJ4">
        <v>2239</v>
      </c>
      <c r="CHK4">
        <v>2240</v>
      </c>
      <c r="CHL4">
        <v>2241</v>
      </c>
      <c r="CHM4">
        <v>2242</v>
      </c>
      <c r="CHN4">
        <v>2243</v>
      </c>
      <c r="CHO4">
        <v>2244</v>
      </c>
      <c r="CHP4">
        <v>2245</v>
      </c>
      <c r="CHQ4">
        <v>2246</v>
      </c>
      <c r="CHR4">
        <v>2247</v>
      </c>
      <c r="CHS4">
        <v>2248</v>
      </c>
      <c r="CHT4">
        <v>2249</v>
      </c>
      <c r="CHU4">
        <v>2250</v>
      </c>
      <c r="CHV4">
        <v>2251</v>
      </c>
      <c r="CHW4">
        <v>2252</v>
      </c>
      <c r="CHX4">
        <v>2253</v>
      </c>
      <c r="CHY4">
        <v>2254</v>
      </c>
      <c r="CHZ4">
        <v>2255</v>
      </c>
      <c r="CIA4">
        <v>2256</v>
      </c>
      <c r="CIB4">
        <v>2257</v>
      </c>
      <c r="CIC4">
        <v>2258</v>
      </c>
      <c r="CID4">
        <v>2259</v>
      </c>
      <c r="CIE4">
        <v>2260</v>
      </c>
      <c r="CIF4">
        <v>2261</v>
      </c>
      <c r="CIG4">
        <v>2262</v>
      </c>
      <c r="CIH4">
        <v>2263</v>
      </c>
      <c r="CII4">
        <v>2264</v>
      </c>
      <c r="CIJ4">
        <v>2265</v>
      </c>
      <c r="CIK4">
        <v>2266</v>
      </c>
      <c r="CIL4">
        <v>2267</v>
      </c>
      <c r="CIM4">
        <v>2268</v>
      </c>
      <c r="CIN4">
        <v>2269</v>
      </c>
      <c r="CIO4">
        <v>2270</v>
      </c>
      <c r="CIP4">
        <v>2271</v>
      </c>
      <c r="CIQ4">
        <v>2272</v>
      </c>
      <c r="CIR4">
        <v>2273</v>
      </c>
      <c r="CIS4">
        <v>2274</v>
      </c>
      <c r="CIT4">
        <v>2275</v>
      </c>
      <c r="CIU4">
        <v>2276</v>
      </c>
      <c r="CIV4">
        <v>2277</v>
      </c>
      <c r="CIW4">
        <v>2278</v>
      </c>
      <c r="CIX4">
        <v>2279</v>
      </c>
      <c r="CIY4">
        <v>2280</v>
      </c>
      <c r="CIZ4">
        <v>2281</v>
      </c>
      <c r="CJA4">
        <v>2282</v>
      </c>
      <c r="CJB4">
        <v>2283</v>
      </c>
      <c r="CJC4">
        <v>2284</v>
      </c>
      <c r="CJD4">
        <v>2285</v>
      </c>
      <c r="CJE4">
        <v>2286</v>
      </c>
      <c r="CJF4">
        <v>2287</v>
      </c>
      <c r="CJG4">
        <v>2288</v>
      </c>
      <c r="CJH4">
        <v>2289</v>
      </c>
      <c r="CJI4">
        <v>2290</v>
      </c>
      <c r="CJJ4">
        <v>2291</v>
      </c>
      <c r="CJK4">
        <v>2292</v>
      </c>
      <c r="CJL4">
        <v>2293</v>
      </c>
      <c r="CJM4">
        <v>2294</v>
      </c>
      <c r="CJN4">
        <v>2295</v>
      </c>
      <c r="CJO4">
        <v>2296</v>
      </c>
      <c r="CJP4">
        <v>2297</v>
      </c>
      <c r="CJQ4">
        <v>2298</v>
      </c>
      <c r="CJR4">
        <v>2299</v>
      </c>
      <c r="CJS4">
        <v>2300</v>
      </c>
      <c r="CJT4">
        <v>2301</v>
      </c>
      <c r="CJU4">
        <v>2302</v>
      </c>
      <c r="CJV4">
        <v>2303</v>
      </c>
      <c r="CJW4">
        <v>2304</v>
      </c>
      <c r="CJX4">
        <v>2305</v>
      </c>
      <c r="CJY4">
        <v>2306</v>
      </c>
      <c r="CJZ4">
        <v>2307</v>
      </c>
      <c r="CKA4">
        <v>2308</v>
      </c>
      <c r="CKB4">
        <v>2309</v>
      </c>
      <c r="CKC4">
        <v>2310</v>
      </c>
      <c r="CKD4">
        <v>2311</v>
      </c>
      <c r="CKE4">
        <v>2312</v>
      </c>
      <c r="CKF4">
        <v>2313</v>
      </c>
      <c r="CKG4">
        <v>2314</v>
      </c>
      <c r="CKH4">
        <v>2315</v>
      </c>
      <c r="CKI4">
        <v>2316</v>
      </c>
      <c r="CKJ4">
        <v>2317</v>
      </c>
      <c r="CKK4">
        <v>2318</v>
      </c>
      <c r="CKL4">
        <v>2319</v>
      </c>
      <c r="CKM4">
        <v>2320</v>
      </c>
      <c r="CKN4">
        <v>2321</v>
      </c>
      <c r="CKO4">
        <v>2322</v>
      </c>
      <c r="CKP4">
        <v>2323</v>
      </c>
      <c r="CKQ4">
        <v>2324</v>
      </c>
      <c r="CKR4">
        <v>2325</v>
      </c>
      <c r="CKS4">
        <v>2326</v>
      </c>
      <c r="CKT4">
        <v>2327</v>
      </c>
      <c r="CKU4">
        <v>2328</v>
      </c>
      <c r="CKV4">
        <v>2329</v>
      </c>
      <c r="CKW4">
        <v>2330</v>
      </c>
      <c r="CKX4">
        <v>2331</v>
      </c>
      <c r="CKY4">
        <v>2332</v>
      </c>
      <c r="CKZ4">
        <v>2333</v>
      </c>
      <c r="CLA4">
        <v>2334</v>
      </c>
      <c r="CLB4">
        <v>2335</v>
      </c>
      <c r="CLC4">
        <v>2336</v>
      </c>
      <c r="CLD4">
        <v>2337</v>
      </c>
      <c r="CLE4">
        <v>2338</v>
      </c>
      <c r="CLF4">
        <v>2339</v>
      </c>
      <c r="CLG4">
        <v>2340</v>
      </c>
      <c r="CLH4">
        <v>2341</v>
      </c>
      <c r="CLI4">
        <v>2342</v>
      </c>
      <c r="CLJ4">
        <v>2343</v>
      </c>
      <c r="CLK4">
        <v>2344</v>
      </c>
      <c r="CLL4">
        <v>2345</v>
      </c>
      <c r="CLM4">
        <v>2346</v>
      </c>
      <c r="CLN4">
        <v>2347</v>
      </c>
      <c r="CLO4">
        <v>2348</v>
      </c>
      <c r="CLP4">
        <v>2349</v>
      </c>
      <c r="CLQ4">
        <v>2350</v>
      </c>
      <c r="CLR4">
        <v>2351</v>
      </c>
      <c r="CLS4">
        <v>2352</v>
      </c>
      <c r="CLT4">
        <v>2353</v>
      </c>
      <c r="CLU4">
        <v>2354</v>
      </c>
      <c r="CLV4">
        <v>2355</v>
      </c>
      <c r="CLW4">
        <v>2356</v>
      </c>
      <c r="CLX4">
        <v>2357</v>
      </c>
      <c r="CLY4">
        <v>2358</v>
      </c>
      <c r="CLZ4">
        <v>2359</v>
      </c>
      <c r="CMA4">
        <v>2360</v>
      </c>
      <c r="CMB4">
        <v>2361</v>
      </c>
      <c r="CMC4">
        <v>2362</v>
      </c>
      <c r="CMD4">
        <v>2363</v>
      </c>
      <c r="CME4">
        <v>2364</v>
      </c>
      <c r="CMF4">
        <v>2365</v>
      </c>
      <c r="CMG4">
        <v>2366</v>
      </c>
      <c r="CMH4">
        <v>2367</v>
      </c>
      <c r="CMI4">
        <v>2368</v>
      </c>
      <c r="CMJ4">
        <v>2369</v>
      </c>
      <c r="CMK4">
        <v>2370</v>
      </c>
      <c r="CML4">
        <v>2371</v>
      </c>
      <c r="CMM4">
        <v>2372</v>
      </c>
      <c r="CMN4">
        <v>2373</v>
      </c>
      <c r="CMO4">
        <v>2374</v>
      </c>
      <c r="CMP4">
        <v>2375</v>
      </c>
      <c r="CMQ4">
        <v>2376</v>
      </c>
      <c r="CMR4">
        <v>2377</v>
      </c>
      <c r="CMS4">
        <v>2378</v>
      </c>
      <c r="CMT4">
        <v>2379</v>
      </c>
      <c r="CMU4">
        <v>2380</v>
      </c>
      <c r="CMV4">
        <v>2381</v>
      </c>
      <c r="CMW4">
        <v>2382</v>
      </c>
      <c r="CMX4">
        <v>2383</v>
      </c>
      <c r="CMY4">
        <v>2384</v>
      </c>
      <c r="CMZ4">
        <v>2385</v>
      </c>
      <c r="CNA4">
        <v>2386</v>
      </c>
      <c r="CNB4">
        <v>2387</v>
      </c>
      <c r="CNC4">
        <v>2388</v>
      </c>
      <c r="CND4">
        <v>2389</v>
      </c>
      <c r="CNE4">
        <v>2390</v>
      </c>
      <c r="CNF4">
        <v>2391</v>
      </c>
      <c r="CNG4">
        <v>2392</v>
      </c>
      <c r="CNH4">
        <v>2393</v>
      </c>
      <c r="CNI4">
        <v>2394</v>
      </c>
      <c r="CNJ4">
        <v>2395</v>
      </c>
      <c r="CNK4">
        <v>2396</v>
      </c>
      <c r="CNL4">
        <v>2397</v>
      </c>
      <c r="CNM4">
        <v>2398</v>
      </c>
      <c r="CNN4">
        <v>2399</v>
      </c>
      <c r="CNO4">
        <v>2400</v>
      </c>
      <c r="CNP4">
        <v>2401</v>
      </c>
      <c r="CNQ4">
        <v>2402</v>
      </c>
      <c r="CNR4">
        <v>2403</v>
      </c>
      <c r="CNS4">
        <v>2404</v>
      </c>
      <c r="CNT4">
        <v>2405</v>
      </c>
      <c r="CNU4">
        <v>2406</v>
      </c>
      <c r="CNV4">
        <v>2407</v>
      </c>
      <c r="CNW4">
        <v>2408</v>
      </c>
      <c r="CNX4">
        <v>2409</v>
      </c>
      <c r="CNY4">
        <v>2410</v>
      </c>
      <c r="CNZ4">
        <v>2411</v>
      </c>
      <c r="COA4">
        <v>2412</v>
      </c>
      <c r="COB4">
        <v>2413</v>
      </c>
      <c r="COC4">
        <v>2414</v>
      </c>
      <c r="COD4">
        <v>2415</v>
      </c>
      <c r="COE4">
        <v>2416</v>
      </c>
      <c r="COF4">
        <v>2417</v>
      </c>
      <c r="COG4">
        <v>2418</v>
      </c>
      <c r="COH4">
        <v>2419</v>
      </c>
      <c r="COI4">
        <v>2420</v>
      </c>
      <c r="COJ4">
        <v>2421</v>
      </c>
      <c r="COK4">
        <v>2422</v>
      </c>
      <c r="COL4">
        <v>2423</v>
      </c>
      <c r="COM4">
        <v>2424</v>
      </c>
      <c r="CON4">
        <v>2425</v>
      </c>
      <c r="COO4">
        <v>2426</v>
      </c>
      <c r="COP4">
        <v>2427</v>
      </c>
      <c r="COQ4">
        <v>2428</v>
      </c>
      <c r="COR4">
        <v>2429</v>
      </c>
      <c r="COS4">
        <v>2430</v>
      </c>
      <c r="COT4">
        <v>2431</v>
      </c>
      <c r="COU4">
        <v>2432</v>
      </c>
      <c r="COV4">
        <v>2433</v>
      </c>
      <c r="COW4">
        <v>2434</v>
      </c>
      <c r="COX4">
        <v>2435</v>
      </c>
      <c r="COY4">
        <v>2436</v>
      </c>
      <c r="COZ4">
        <v>2437</v>
      </c>
      <c r="CPA4">
        <v>2438</v>
      </c>
      <c r="CPB4">
        <v>2439</v>
      </c>
      <c r="CPC4">
        <v>2440</v>
      </c>
      <c r="CPD4">
        <v>2441</v>
      </c>
      <c r="CPE4">
        <v>2442</v>
      </c>
      <c r="CPF4">
        <v>2443</v>
      </c>
      <c r="CPG4">
        <v>2444</v>
      </c>
      <c r="CPH4">
        <v>2445</v>
      </c>
      <c r="CPI4">
        <v>2446</v>
      </c>
      <c r="CPJ4">
        <v>2447</v>
      </c>
      <c r="CPK4">
        <v>2448</v>
      </c>
      <c r="CPL4">
        <v>2449</v>
      </c>
      <c r="CPM4">
        <v>2450</v>
      </c>
      <c r="CPN4">
        <v>2451</v>
      </c>
      <c r="CPO4">
        <v>2452</v>
      </c>
      <c r="CPP4">
        <v>2453</v>
      </c>
      <c r="CPQ4">
        <v>2454</v>
      </c>
      <c r="CPR4">
        <v>2455</v>
      </c>
      <c r="CPS4">
        <v>2456</v>
      </c>
      <c r="CPT4">
        <v>2457</v>
      </c>
      <c r="CPU4">
        <v>2458</v>
      </c>
      <c r="CPV4">
        <v>2459</v>
      </c>
    </row>
    <row r="5" spans="1:2466" x14ac:dyDescent="0.3">
      <c r="A5" s="28">
        <v>44942</v>
      </c>
      <c r="B5">
        <v>17894.849609000001</v>
      </c>
      <c r="C5">
        <f t="shared" si="0"/>
        <v>-3.4447734978497288E-3</v>
      </c>
      <c r="E5" s="31" t="s">
        <v>20</v>
      </c>
      <c r="F5" s="30">
        <f>_xlfn.STDEV.S(C3:C247)</f>
        <v>6.0811247139908979E-3</v>
      </c>
      <c r="G5">
        <f>F5*SQRT(252)</f>
        <v>9.6534862108732217E-2</v>
      </c>
      <c r="H5">
        <f ca="1">_xlfn.NORM.S.INV(RAND())</f>
        <v>-0.39189813862281647</v>
      </c>
      <c r="I5">
        <f t="shared" ref="I5:BT5" ca="1" si="1">_xlfn.NORM.S.INV(RAND())</f>
        <v>-0.43890263127013129</v>
      </c>
      <c r="J5">
        <f t="shared" ca="1" si="1"/>
        <v>-1.5887159621222404</v>
      </c>
      <c r="K5">
        <f t="shared" ca="1" si="1"/>
        <v>0.94249627539396896</v>
      </c>
      <c r="L5">
        <f t="shared" ca="1" si="1"/>
        <v>0.76709258120621748</v>
      </c>
      <c r="M5">
        <f t="shared" ca="1" si="1"/>
        <v>-1.5718935692918865</v>
      </c>
      <c r="N5">
        <f t="shared" ca="1" si="1"/>
        <v>0.30551907555589747</v>
      </c>
      <c r="O5">
        <f t="shared" ca="1" si="1"/>
        <v>0.61840092859619522</v>
      </c>
      <c r="P5">
        <f t="shared" ca="1" si="1"/>
        <v>-0.78253993157256818</v>
      </c>
      <c r="Q5">
        <f t="shared" ca="1" si="1"/>
        <v>0.11783494555787695</v>
      </c>
      <c r="R5">
        <f t="shared" ca="1" si="1"/>
        <v>0.4948327517499348</v>
      </c>
      <c r="S5">
        <f t="shared" ca="1" si="1"/>
        <v>-0.90925172588807779</v>
      </c>
      <c r="T5">
        <f t="shared" ca="1" si="1"/>
        <v>-0.63182543707697592</v>
      </c>
      <c r="U5">
        <f t="shared" ca="1" si="1"/>
        <v>0.59005361528101918</v>
      </c>
      <c r="V5">
        <f t="shared" ca="1" si="1"/>
        <v>-0.27471525395024643</v>
      </c>
      <c r="W5">
        <f t="shared" ca="1" si="1"/>
        <v>9.9236432685531548E-2</v>
      </c>
      <c r="X5">
        <f t="shared" ca="1" si="1"/>
        <v>-0.86424558983961464</v>
      </c>
      <c r="Y5">
        <f t="shared" ca="1" si="1"/>
        <v>0.19411587637750108</v>
      </c>
      <c r="Z5">
        <f t="shared" ca="1" si="1"/>
        <v>1.2475442478225578</v>
      </c>
      <c r="AA5">
        <f t="shared" ca="1" si="1"/>
        <v>-1.1564320585012804</v>
      </c>
      <c r="AB5">
        <f t="shared" ca="1" si="1"/>
        <v>-0.41808910635453372</v>
      </c>
      <c r="AC5">
        <f t="shared" ca="1" si="1"/>
        <v>0.64728702637990199</v>
      </c>
      <c r="AD5">
        <f t="shared" ca="1" si="1"/>
        <v>-1.3734583428810592</v>
      </c>
      <c r="AE5">
        <f t="shared" ca="1" si="1"/>
        <v>-0.26607064152376192</v>
      </c>
      <c r="AF5">
        <f t="shared" ca="1" si="1"/>
        <v>1.1648419131217618</v>
      </c>
      <c r="AG5">
        <f t="shared" ca="1" si="1"/>
        <v>-1.7865572778575913</v>
      </c>
      <c r="AH5">
        <f t="shared" ca="1" si="1"/>
        <v>1.4301696735781824</v>
      </c>
      <c r="AI5">
        <f t="shared" ca="1" si="1"/>
        <v>-1.1351279236705976</v>
      </c>
      <c r="AJ5">
        <f t="shared" ca="1" si="1"/>
        <v>-1.6867281215396754</v>
      </c>
      <c r="AK5">
        <f t="shared" ca="1" si="1"/>
        <v>-1.9128609476049998</v>
      </c>
      <c r="AL5">
        <f t="shared" ca="1" si="1"/>
        <v>0.69304401510736724</v>
      </c>
      <c r="AM5">
        <f t="shared" ca="1" si="1"/>
        <v>0.6774432303325254</v>
      </c>
      <c r="AN5">
        <f t="shared" ca="1" si="1"/>
        <v>-0.8626447970455835</v>
      </c>
      <c r="AO5">
        <f t="shared" ca="1" si="1"/>
        <v>0.7574734692958206</v>
      </c>
      <c r="AP5">
        <f t="shared" ca="1" si="1"/>
        <v>0.73768466419418932</v>
      </c>
      <c r="AQ5">
        <f t="shared" ca="1" si="1"/>
        <v>1.2314818464452795</v>
      </c>
      <c r="AR5">
        <f t="shared" ca="1" si="1"/>
        <v>-0.11541047312335742</v>
      </c>
      <c r="AS5">
        <f t="shared" ca="1" si="1"/>
        <v>0.52509395104249457</v>
      </c>
      <c r="AT5">
        <f t="shared" ca="1" si="1"/>
        <v>-2.1593341475567325</v>
      </c>
      <c r="AU5">
        <f t="shared" ca="1" si="1"/>
        <v>-1.2118217713982162</v>
      </c>
      <c r="AV5">
        <f t="shared" ca="1" si="1"/>
        <v>0.76647922213403497</v>
      </c>
      <c r="AW5">
        <f t="shared" ca="1" si="1"/>
        <v>-0.5578565078114418</v>
      </c>
      <c r="AX5">
        <f t="shared" ca="1" si="1"/>
        <v>-0.9238848633830723</v>
      </c>
      <c r="AY5">
        <f t="shared" ca="1" si="1"/>
        <v>0.76716458044666702</v>
      </c>
      <c r="AZ5">
        <f t="shared" ca="1" si="1"/>
        <v>1.0227657222215405</v>
      </c>
      <c r="BA5">
        <f t="shared" ca="1" si="1"/>
        <v>1.4852132403967813</v>
      </c>
      <c r="BB5">
        <f t="shared" ca="1" si="1"/>
        <v>-0.38845127623858139</v>
      </c>
      <c r="BC5">
        <f t="shared" ca="1" si="1"/>
        <v>0.32731959065836946</v>
      </c>
      <c r="BD5">
        <f t="shared" ca="1" si="1"/>
        <v>0.24392850771508467</v>
      </c>
      <c r="BE5">
        <f t="shared" ca="1" si="1"/>
        <v>-0.25070190700093004</v>
      </c>
      <c r="BF5">
        <f t="shared" ca="1" si="1"/>
        <v>-0.28718807549060421</v>
      </c>
      <c r="BG5">
        <f t="shared" ca="1" si="1"/>
        <v>-1.6386107614723824</v>
      </c>
      <c r="BH5">
        <f t="shared" ca="1" si="1"/>
        <v>-2.0512320645020767</v>
      </c>
      <c r="BI5">
        <f t="shared" ca="1" si="1"/>
        <v>1.6159378498577033</v>
      </c>
      <c r="BJ5">
        <f t="shared" ca="1" si="1"/>
        <v>-1.8400534738596515</v>
      </c>
      <c r="BK5">
        <f t="shared" ca="1" si="1"/>
        <v>-0.27594499861325034</v>
      </c>
      <c r="BL5">
        <f t="shared" ca="1" si="1"/>
        <v>-0.55543041080970168</v>
      </c>
      <c r="BM5">
        <f t="shared" ca="1" si="1"/>
        <v>2.8182365925335143E-2</v>
      </c>
      <c r="BN5">
        <f t="shared" ca="1" si="1"/>
        <v>0.19942101485710312</v>
      </c>
      <c r="BO5">
        <f t="shared" ca="1" si="1"/>
        <v>2.2059287345976228</v>
      </c>
      <c r="BP5">
        <f t="shared" ca="1" si="1"/>
        <v>1.3435767761010959</v>
      </c>
      <c r="BQ5">
        <f t="shared" ca="1" si="1"/>
        <v>-1.0273213703230759</v>
      </c>
      <c r="BR5">
        <f t="shared" ca="1" si="1"/>
        <v>-0.1489143693304413</v>
      </c>
      <c r="BS5">
        <f t="shared" ca="1" si="1"/>
        <v>1.2505201362241571</v>
      </c>
      <c r="BT5">
        <f t="shared" ca="1" si="1"/>
        <v>0.78226920815590217</v>
      </c>
      <c r="BU5">
        <f t="shared" ref="BU5:DI5" ca="1" si="2">_xlfn.NORM.S.INV(RAND())</f>
        <v>-0.72792672991573248</v>
      </c>
      <c r="BV5">
        <f t="shared" ca="1" si="2"/>
        <v>-1.2776435143520279</v>
      </c>
      <c r="BW5">
        <f t="shared" ca="1" si="2"/>
        <v>-1.0602175281181228</v>
      </c>
      <c r="BX5">
        <f t="shared" ca="1" si="2"/>
        <v>0.4340261809345401</v>
      </c>
      <c r="BY5">
        <f t="shared" ca="1" si="2"/>
        <v>0.30815956536043654</v>
      </c>
      <c r="BZ5">
        <f t="shared" ca="1" si="2"/>
        <v>-2.2507474423822855</v>
      </c>
      <c r="CA5">
        <f t="shared" ca="1" si="2"/>
        <v>0.75498045116596402</v>
      </c>
      <c r="CB5">
        <f t="shared" ca="1" si="2"/>
        <v>1.2476325016188761</v>
      </c>
      <c r="CC5">
        <f t="shared" ca="1" si="2"/>
        <v>1.1151749245737794</v>
      </c>
      <c r="CD5">
        <f t="shared" ca="1" si="2"/>
        <v>-0.94587605502176519</v>
      </c>
      <c r="CE5">
        <f t="shared" ca="1" si="2"/>
        <v>-1.0978240860964634</v>
      </c>
      <c r="CF5">
        <f t="shared" ca="1" si="2"/>
        <v>-0.91321836403718748</v>
      </c>
      <c r="CG5">
        <f t="shared" ca="1" si="2"/>
        <v>0.81533791544148948</v>
      </c>
      <c r="CH5">
        <f t="shared" ca="1" si="2"/>
        <v>0.83695558954701932</v>
      </c>
      <c r="CI5">
        <f t="shared" ca="1" si="2"/>
        <v>0.30848898047233231</v>
      </c>
      <c r="CJ5">
        <f t="shared" ca="1" si="2"/>
        <v>0.71542082903826998</v>
      </c>
      <c r="CK5">
        <f t="shared" ca="1" si="2"/>
        <v>2.1574966413212472E-2</v>
      </c>
      <c r="CL5">
        <f t="shared" ca="1" si="2"/>
        <v>0.92180951688369017</v>
      </c>
      <c r="CM5">
        <f t="shared" ca="1" si="2"/>
        <v>-1.0214493112533685</v>
      </c>
      <c r="CN5">
        <f t="shared" ca="1" si="2"/>
        <v>0.23947072731321858</v>
      </c>
      <c r="CO5">
        <f t="shared" ca="1" si="2"/>
        <v>0.48204737406564285</v>
      </c>
      <c r="CP5">
        <f t="shared" ca="1" si="2"/>
        <v>-1.0194119230949199</v>
      </c>
      <c r="CQ5">
        <f t="shared" ca="1" si="2"/>
        <v>-0.13845327159622986</v>
      </c>
      <c r="CR5">
        <f t="shared" ca="1" si="2"/>
        <v>1.7441124409005773</v>
      </c>
      <c r="CS5">
        <f t="shared" ca="1" si="2"/>
        <v>-0.17738935177234916</v>
      </c>
      <c r="CT5">
        <f t="shared" ca="1" si="2"/>
        <v>1.7542376140150655</v>
      </c>
      <c r="CU5">
        <f t="shared" ca="1" si="2"/>
        <v>0.91777904448247349</v>
      </c>
      <c r="CV5">
        <f t="shared" ca="1" si="2"/>
        <v>-0.87673322764814021</v>
      </c>
      <c r="CW5">
        <f t="shared" ca="1" si="2"/>
        <v>-0.18454319751483261</v>
      </c>
      <c r="CX5">
        <f t="shared" ca="1" si="2"/>
        <v>0.40730979074254675</v>
      </c>
      <c r="CY5">
        <f t="shared" ca="1" si="2"/>
        <v>0.15575445121773671</v>
      </c>
      <c r="CZ5">
        <f t="shared" ca="1" si="2"/>
        <v>1.2011980004998644</v>
      </c>
      <c r="DA5">
        <f t="shared" ca="1" si="2"/>
        <v>0.71756377579514163</v>
      </c>
      <c r="DB5">
        <f t="shared" ca="1" si="2"/>
        <v>0.32124485409788989</v>
      </c>
      <c r="DC5">
        <f t="shared" ca="1" si="2"/>
        <v>1.465429474943442</v>
      </c>
      <c r="DD5">
        <f t="shared" ca="1" si="2"/>
        <v>7.1296416534814638E-2</v>
      </c>
      <c r="DE5">
        <f t="shared" ca="1" si="2"/>
        <v>-0.22493521590019391</v>
      </c>
      <c r="DF5">
        <f t="shared" ca="1" si="2"/>
        <v>-0.67673022249062942</v>
      </c>
      <c r="DG5">
        <f t="shared" ca="1" si="2"/>
        <v>-0.4061431268757732</v>
      </c>
      <c r="DH5">
        <f t="shared" ca="1" si="2"/>
        <v>-0.60478815405681663</v>
      </c>
      <c r="DI5">
        <f t="shared" ca="1" si="2"/>
        <v>-1.6314167680177776</v>
      </c>
      <c r="DJ5">
        <f ca="1">_xlfn.NORM.S.INV(RAND())</f>
        <v>2.3565548393556774</v>
      </c>
      <c r="DK5">
        <f t="shared" ref="DK5:FV5" ca="1" si="3">_xlfn.NORM.S.INV(RAND())</f>
        <v>-0.75833736546844199</v>
      </c>
      <c r="DL5">
        <f t="shared" ca="1" si="3"/>
        <v>0.85051270133274182</v>
      </c>
      <c r="DM5">
        <f t="shared" ca="1" si="3"/>
        <v>1.252143187019326</v>
      </c>
      <c r="DN5">
        <f t="shared" ca="1" si="3"/>
        <v>0.21085389910436633</v>
      </c>
      <c r="DO5">
        <f t="shared" ca="1" si="3"/>
        <v>0.37800000885282875</v>
      </c>
      <c r="DP5">
        <f t="shared" ca="1" si="3"/>
        <v>-2.5277434843166686</v>
      </c>
      <c r="DQ5">
        <f t="shared" ca="1" si="3"/>
        <v>0.56902889152846059</v>
      </c>
      <c r="DR5">
        <f t="shared" ca="1" si="3"/>
        <v>0.95407313467006694</v>
      </c>
      <c r="DS5">
        <f t="shared" ca="1" si="3"/>
        <v>0.69564131837482612</v>
      </c>
      <c r="DT5">
        <f t="shared" ca="1" si="3"/>
        <v>0.83363364855971522</v>
      </c>
      <c r="DU5">
        <f t="shared" ca="1" si="3"/>
        <v>0.494035586663853</v>
      </c>
      <c r="DV5">
        <f t="shared" ca="1" si="3"/>
        <v>-0.30113901482209537</v>
      </c>
      <c r="DW5">
        <f t="shared" ca="1" si="3"/>
        <v>1.0179609011168671</v>
      </c>
      <c r="DX5">
        <f t="shared" ca="1" si="3"/>
        <v>0.47134708914454287</v>
      </c>
      <c r="DY5">
        <f t="shared" ca="1" si="3"/>
        <v>-1.8631844198300043</v>
      </c>
      <c r="DZ5">
        <f t="shared" ca="1" si="3"/>
        <v>1.4058626151532003</v>
      </c>
      <c r="EA5">
        <f t="shared" ca="1" si="3"/>
        <v>1.2966489928045484</v>
      </c>
      <c r="EB5">
        <f t="shared" ca="1" si="3"/>
        <v>-1.0118271178737863</v>
      </c>
      <c r="EC5">
        <f t="shared" ca="1" si="3"/>
        <v>0.37365196217459745</v>
      </c>
      <c r="ED5">
        <f t="shared" ca="1" si="3"/>
        <v>7.7407527419860137E-2</v>
      </c>
      <c r="EE5">
        <f t="shared" ca="1" si="3"/>
        <v>0.28929995090830746</v>
      </c>
      <c r="EF5">
        <f t="shared" ca="1" si="3"/>
        <v>9.9531161329328544E-2</v>
      </c>
      <c r="EG5">
        <f t="shared" ca="1" si="3"/>
        <v>0.99193712693078306</v>
      </c>
      <c r="EH5">
        <f t="shared" ca="1" si="3"/>
        <v>1.1490881881000041</v>
      </c>
      <c r="EI5">
        <f t="shared" ca="1" si="3"/>
        <v>2.8956117187291555</v>
      </c>
      <c r="EJ5">
        <f t="shared" ca="1" si="3"/>
        <v>1.5647074523358522</v>
      </c>
      <c r="EK5">
        <f t="shared" ca="1" si="3"/>
        <v>0.33549490633832524</v>
      </c>
      <c r="EL5">
        <f t="shared" ca="1" si="3"/>
        <v>1.1069350677570304</v>
      </c>
      <c r="EM5">
        <f t="shared" ca="1" si="3"/>
        <v>0.76624401689143062</v>
      </c>
      <c r="EN5">
        <f t="shared" ca="1" si="3"/>
        <v>0.79985371928607474</v>
      </c>
      <c r="EO5">
        <f t="shared" ca="1" si="3"/>
        <v>0.21629320731747967</v>
      </c>
      <c r="EP5">
        <f t="shared" ca="1" si="3"/>
        <v>1.713081772756339</v>
      </c>
      <c r="EQ5">
        <f t="shared" ca="1" si="3"/>
        <v>-0.75018093232065486</v>
      </c>
      <c r="ER5">
        <f t="shared" ca="1" si="3"/>
        <v>-0.28623730402889491</v>
      </c>
      <c r="ES5">
        <f t="shared" ca="1" si="3"/>
        <v>1.4667020103793793</v>
      </c>
      <c r="ET5">
        <f t="shared" ca="1" si="3"/>
        <v>-0.23732246473245092</v>
      </c>
      <c r="EU5">
        <f t="shared" ca="1" si="3"/>
        <v>0.10726995789168278</v>
      </c>
      <c r="EV5">
        <f t="shared" ca="1" si="3"/>
        <v>-0.4018563179258407</v>
      </c>
      <c r="EW5">
        <f t="shared" ca="1" si="3"/>
        <v>0.33218502007149264</v>
      </c>
      <c r="EX5">
        <f t="shared" ca="1" si="3"/>
        <v>1.1293805102357353</v>
      </c>
      <c r="EY5">
        <f t="shared" ca="1" si="3"/>
        <v>0.89924192379986456</v>
      </c>
      <c r="EZ5">
        <f t="shared" ca="1" si="3"/>
        <v>1.5386317669322889</v>
      </c>
      <c r="FA5">
        <f t="shared" ca="1" si="3"/>
        <v>0.35505926282342309</v>
      </c>
      <c r="FB5">
        <f t="shared" ca="1" si="3"/>
        <v>-0.96949165972669504</v>
      </c>
      <c r="FC5">
        <f t="shared" ca="1" si="3"/>
        <v>-0.13017454746099039</v>
      </c>
      <c r="FD5">
        <f t="shared" ca="1" si="3"/>
        <v>0.12314773871177244</v>
      </c>
      <c r="FE5">
        <f t="shared" ca="1" si="3"/>
        <v>-1.2277372187452302</v>
      </c>
      <c r="FF5">
        <f t="shared" ca="1" si="3"/>
        <v>-1.1525894356663919</v>
      </c>
      <c r="FG5">
        <f t="shared" ca="1" si="3"/>
        <v>-1.3453184677723784</v>
      </c>
      <c r="FH5">
        <f t="shared" ca="1" si="3"/>
        <v>-1.1057657557422456</v>
      </c>
      <c r="FI5">
        <f t="shared" ca="1" si="3"/>
        <v>-0.69522174925785962</v>
      </c>
      <c r="FJ5">
        <f t="shared" ca="1" si="3"/>
        <v>-0.72228114073333538</v>
      </c>
      <c r="FK5">
        <f t="shared" ca="1" si="3"/>
        <v>1.7277460835691383</v>
      </c>
      <c r="FL5">
        <f t="shared" ca="1" si="3"/>
        <v>7.1879724717023738E-2</v>
      </c>
      <c r="FM5">
        <f t="shared" ca="1" si="3"/>
        <v>-0.47982958151275101</v>
      </c>
      <c r="FN5">
        <f t="shared" ca="1" si="3"/>
        <v>-0.58622306192146778</v>
      </c>
      <c r="FO5">
        <f t="shared" ca="1" si="3"/>
        <v>-0.184700677389359</v>
      </c>
      <c r="FP5">
        <f t="shared" ca="1" si="3"/>
        <v>0.53072556097206836</v>
      </c>
      <c r="FQ5">
        <f t="shared" ca="1" si="3"/>
        <v>-0.77534204888076697</v>
      </c>
      <c r="FR5">
        <f t="shared" ca="1" si="3"/>
        <v>0.40307146135692207</v>
      </c>
      <c r="FS5">
        <f t="shared" ca="1" si="3"/>
        <v>-1.7852310363776505</v>
      </c>
      <c r="FT5">
        <f t="shared" ca="1" si="3"/>
        <v>0.59195348092059552</v>
      </c>
      <c r="FU5">
        <f t="shared" ca="1" si="3"/>
        <v>-2.8212186574442379E-2</v>
      </c>
      <c r="FV5">
        <f t="shared" ca="1" si="3"/>
        <v>0.88091389319748936</v>
      </c>
      <c r="FW5">
        <f t="shared" ref="FW5:IH5" ca="1" si="4">_xlfn.NORM.S.INV(RAND())</f>
        <v>1.3590714481569821</v>
      </c>
      <c r="FX5">
        <f t="shared" ca="1" si="4"/>
        <v>0.37141137896739262</v>
      </c>
      <c r="FY5">
        <f t="shared" ca="1" si="4"/>
        <v>-1.0716308180053191</v>
      </c>
      <c r="FZ5">
        <f t="shared" ca="1" si="4"/>
        <v>0.54883483428801461</v>
      </c>
      <c r="GA5">
        <f t="shared" ca="1" si="4"/>
        <v>0.51365959002116435</v>
      </c>
      <c r="GB5">
        <f t="shared" ca="1" si="4"/>
        <v>-1.2917282131924293</v>
      </c>
      <c r="GC5">
        <f t="shared" ca="1" si="4"/>
        <v>-0.68372864378540787</v>
      </c>
      <c r="GD5">
        <f t="shared" ca="1" si="4"/>
        <v>-0.57355859593013092</v>
      </c>
      <c r="GE5">
        <f t="shared" ca="1" si="4"/>
        <v>-1.3392481375623764</v>
      </c>
      <c r="GF5">
        <f t="shared" ca="1" si="4"/>
        <v>1.6427678936319627</v>
      </c>
      <c r="GG5">
        <f t="shared" ca="1" si="4"/>
        <v>-3.0377770656676149E-2</v>
      </c>
      <c r="GH5">
        <f t="shared" ca="1" si="4"/>
        <v>-1.6778019389657819</v>
      </c>
      <c r="GI5">
        <f t="shared" ca="1" si="4"/>
        <v>-0.45369956045187199</v>
      </c>
      <c r="GJ5">
        <f t="shared" ca="1" si="4"/>
        <v>-1.9214004651776246</v>
      </c>
      <c r="GK5">
        <f t="shared" ca="1" si="4"/>
        <v>0.28054654198969414</v>
      </c>
      <c r="GL5">
        <f t="shared" ca="1" si="4"/>
        <v>1.0044052520993354</v>
      </c>
      <c r="GM5">
        <f t="shared" ca="1" si="4"/>
        <v>1.4222531906479843</v>
      </c>
      <c r="GN5">
        <f t="shared" ca="1" si="4"/>
        <v>-1.2289401642852293</v>
      </c>
      <c r="GO5">
        <f t="shared" ca="1" si="4"/>
        <v>-0.81961682087233678</v>
      </c>
      <c r="GP5">
        <f t="shared" ca="1" si="4"/>
        <v>-0.44133342060238073</v>
      </c>
      <c r="GQ5">
        <f t="shared" ca="1" si="4"/>
        <v>0.78216414642947241</v>
      </c>
      <c r="GR5">
        <f t="shared" ca="1" si="4"/>
        <v>-1.1195343944397171</v>
      </c>
      <c r="GS5">
        <f t="shared" ca="1" si="4"/>
        <v>0.12510726360870267</v>
      </c>
      <c r="GT5">
        <f t="shared" ca="1" si="4"/>
        <v>0.29281138602314977</v>
      </c>
      <c r="GU5">
        <f t="shared" ca="1" si="4"/>
        <v>-0.28447308871866606</v>
      </c>
      <c r="GV5">
        <f t="shared" ca="1" si="4"/>
        <v>1.1617666754879423</v>
      </c>
      <c r="GW5">
        <f t="shared" ca="1" si="4"/>
        <v>0.59811200951338095</v>
      </c>
      <c r="GX5">
        <f t="shared" ca="1" si="4"/>
        <v>0.76068200128906183</v>
      </c>
      <c r="GY5">
        <f t="shared" ca="1" si="4"/>
        <v>0.36889163987217749</v>
      </c>
      <c r="GZ5">
        <f t="shared" ca="1" si="4"/>
        <v>1.2215132726871623</v>
      </c>
      <c r="HA5">
        <f t="shared" ca="1" si="4"/>
        <v>0.87199437117440592</v>
      </c>
      <c r="HB5">
        <f t="shared" ca="1" si="4"/>
        <v>-0.27160281777479373</v>
      </c>
      <c r="HC5">
        <f t="shared" ca="1" si="4"/>
        <v>0.55315775403663536</v>
      </c>
      <c r="HD5">
        <f t="shared" ca="1" si="4"/>
        <v>-0.76269786398839723</v>
      </c>
      <c r="HE5">
        <f t="shared" ca="1" si="4"/>
        <v>-0.35934993441139401</v>
      </c>
      <c r="HF5">
        <f t="shared" ca="1" si="4"/>
        <v>-0.53467860845045234</v>
      </c>
      <c r="HG5">
        <f t="shared" ca="1" si="4"/>
        <v>1.3446406949946563</v>
      </c>
      <c r="HH5">
        <f t="shared" ca="1" si="4"/>
        <v>5.3762761213092508E-2</v>
      </c>
      <c r="HI5">
        <f t="shared" ca="1" si="4"/>
        <v>-1.4262579848801493</v>
      </c>
      <c r="HJ5">
        <f t="shared" ca="1" si="4"/>
        <v>0.2842804384805403</v>
      </c>
      <c r="HK5">
        <f t="shared" ca="1" si="4"/>
        <v>0.47919572696037716</v>
      </c>
      <c r="HL5">
        <f t="shared" ca="1" si="4"/>
        <v>0.14910511954416295</v>
      </c>
      <c r="HM5">
        <f t="shared" ca="1" si="4"/>
        <v>-1.2565041535705677</v>
      </c>
      <c r="HN5">
        <f t="shared" ca="1" si="4"/>
        <v>0.8015937473454523</v>
      </c>
      <c r="HO5">
        <f t="shared" ca="1" si="4"/>
        <v>0.24339100976310046</v>
      </c>
      <c r="HP5">
        <f t="shared" ca="1" si="4"/>
        <v>-0.26567365142431426</v>
      </c>
      <c r="HQ5">
        <f t="shared" ca="1" si="4"/>
        <v>-0.63387111365450444</v>
      </c>
      <c r="HR5">
        <f t="shared" ca="1" si="4"/>
        <v>-0.37257163929689902</v>
      </c>
      <c r="HS5">
        <f t="shared" ca="1" si="4"/>
        <v>-0.25950565129668951</v>
      </c>
      <c r="HT5">
        <f t="shared" ca="1" si="4"/>
        <v>-6.1889417600081514E-2</v>
      </c>
      <c r="HU5">
        <f t="shared" ca="1" si="4"/>
        <v>-0.76788056994118614</v>
      </c>
      <c r="HV5">
        <f t="shared" ca="1" si="4"/>
        <v>-0.6881857990271355</v>
      </c>
      <c r="HW5">
        <f t="shared" ca="1" si="4"/>
        <v>-0.42354658570761677</v>
      </c>
      <c r="HX5">
        <f t="shared" ca="1" si="4"/>
        <v>0.11144598899738969</v>
      </c>
      <c r="HY5">
        <f t="shared" ca="1" si="4"/>
        <v>0.81976023005908494</v>
      </c>
      <c r="HZ5">
        <f t="shared" ca="1" si="4"/>
        <v>1.6307790869803633</v>
      </c>
      <c r="IA5">
        <f t="shared" ca="1" si="4"/>
        <v>0.57055806027605294</v>
      </c>
      <c r="IB5">
        <f t="shared" ca="1" si="4"/>
        <v>-0.13463902836502367</v>
      </c>
      <c r="IC5">
        <f t="shared" ca="1" si="4"/>
        <v>-0.35877337516226498</v>
      </c>
      <c r="ID5">
        <f t="shared" ca="1" si="4"/>
        <v>0.5678237694878443</v>
      </c>
      <c r="IE5">
        <f t="shared" ca="1" si="4"/>
        <v>1.4074653176895222</v>
      </c>
      <c r="IF5">
        <f t="shared" ca="1" si="4"/>
        <v>-1.5560741552545418</v>
      </c>
      <c r="IG5">
        <f t="shared" ca="1" si="4"/>
        <v>-1.7609790403761376</v>
      </c>
      <c r="IH5">
        <f t="shared" ca="1" si="4"/>
        <v>7.7169206854033612E-2</v>
      </c>
      <c r="II5">
        <f t="shared" ref="II5:KT5" ca="1" si="5">_xlfn.NORM.S.INV(RAND())</f>
        <v>-1.0169284738397302</v>
      </c>
      <c r="IJ5">
        <f t="shared" ca="1" si="5"/>
        <v>0.43749628820022862</v>
      </c>
      <c r="IK5">
        <f t="shared" ca="1" si="5"/>
        <v>-1.7764099780315856</v>
      </c>
      <c r="IL5">
        <f t="shared" ca="1" si="5"/>
        <v>1.2877765870132589</v>
      </c>
      <c r="IM5">
        <f t="shared" ca="1" si="5"/>
        <v>-0.39002546363682922</v>
      </c>
      <c r="IN5">
        <f t="shared" ca="1" si="5"/>
        <v>0.90363875799955329</v>
      </c>
      <c r="IO5">
        <f t="shared" ca="1" si="5"/>
        <v>0.81384411775102639</v>
      </c>
      <c r="IP5">
        <f t="shared" ca="1" si="5"/>
        <v>-1.4253467017293231</v>
      </c>
      <c r="IQ5">
        <f t="shared" ca="1" si="5"/>
        <v>1.9925850082099099</v>
      </c>
      <c r="IR5">
        <f t="shared" ca="1" si="5"/>
        <v>0.59725103208506447</v>
      </c>
      <c r="IS5">
        <f t="shared" ca="1" si="5"/>
        <v>-1.9494949073357997</v>
      </c>
      <c r="IT5">
        <f t="shared" ca="1" si="5"/>
        <v>0.20078154886113736</v>
      </c>
      <c r="IU5">
        <f t="shared" ca="1" si="5"/>
        <v>-2.4955639773885192</v>
      </c>
      <c r="IV5">
        <f t="shared" ca="1" si="5"/>
        <v>-0.42962829555211995</v>
      </c>
      <c r="IW5">
        <f t="shared" ca="1" si="5"/>
        <v>0.55362973504489077</v>
      </c>
      <c r="IX5">
        <f t="shared" ca="1" si="5"/>
        <v>-1.4292503968382497</v>
      </c>
      <c r="IY5">
        <f t="shared" ca="1" si="5"/>
        <v>1.2042675264663616</v>
      </c>
      <c r="IZ5">
        <f t="shared" ca="1" si="5"/>
        <v>0.24949615736151201</v>
      </c>
      <c r="JA5">
        <f t="shared" ca="1" si="5"/>
        <v>-0.74098742719220534</v>
      </c>
      <c r="JB5">
        <f t="shared" ca="1" si="5"/>
        <v>-2.5694871523072997</v>
      </c>
      <c r="JC5">
        <f t="shared" ca="1" si="5"/>
        <v>-0.9546107552985641</v>
      </c>
      <c r="JD5">
        <f t="shared" ca="1" si="5"/>
        <v>0.17807920134098199</v>
      </c>
      <c r="JE5">
        <f t="shared" ca="1" si="5"/>
        <v>-8.772814110813483E-2</v>
      </c>
      <c r="JF5">
        <f t="shared" ca="1" si="5"/>
        <v>0.83048958343770851</v>
      </c>
      <c r="JG5">
        <f t="shared" ca="1" si="5"/>
        <v>1.0282734391056587</v>
      </c>
      <c r="JH5">
        <f t="shared" ca="1" si="5"/>
        <v>-1.5901649755456644</v>
      </c>
      <c r="JI5">
        <f t="shared" ca="1" si="5"/>
        <v>-0.47659733285225697</v>
      </c>
      <c r="JJ5">
        <f t="shared" ca="1" si="5"/>
        <v>0.89115536810497464</v>
      </c>
      <c r="JK5">
        <f t="shared" ca="1" si="5"/>
        <v>-1.1231437043155115</v>
      </c>
      <c r="JL5">
        <f t="shared" ca="1" si="5"/>
        <v>-0.43395981559999763</v>
      </c>
      <c r="JM5">
        <f t="shared" ca="1" si="5"/>
        <v>0.6499641399249988</v>
      </c>
      <c r="JN5">
        <f t="shared" ca="1" si="5"/>
        <v>0.12762901915696243</v>
      </c>
      <c r="JO5">
        <f t="shared" ca="1" si="5"/>
        <v>0.13023456807802328</v>
      </c>
      <c r="JP5">
        <f t="shared" ca="1" si="5"/>
        <v>-0.7887151554515015</v>
      </c>
      <c r="JQ5">
        <f t="shared" ca="1" si="5"/>
        <v>0.26007004564788316</v>
      </c>
      <c r="JR5">
        <f t="shared" ca="1" si="5"/>
        <v>-2.0922500634244572</v>
      </c>
      <c r="JS5">
        <f t="shared" ca="1" si="5"/>
        <v>0.43893813165535017</v>
      </c>
      <c r="JT5">
        <f t="shared" ca="1" si="5"/>
        <v>1.5251243638550553</v>
      </c>
      <c r="JU5">
        <f t="shared" ca="1" si="5"/>
        <v>0.68733259155971616</v>
      </c>
      <c r="JV5">
        <f t="shared" ca="1" si="5"/>
        <v>-0.89151346185794234</v>
      </c>
      <c r="JW5">
        <f t="shared" ca="1" si="5"/>
        <v>-1.0408807016060038</v>
      </c>
      <c r="JX5">
        <f t="shared" ca="1" si="5"/>
        <v>0.58361972001121376</v>
      </c>
      <c r="JY5">
        <f t="shared" ca="1" si="5"/>
        <v>1.1394559098393491</v>
      </c>
      <c r="JZ5">
        <f t="shared" ca="1" si="5"/>
        <v>0.21359868856544142</v>
      </c>
      <c r="KA5">
        <f t="shared" ca="1" si="5"/>
        <v>0.14793087032910945</v>
      </c>
      <c r="KB5">
        <f t="shared" ca="1" si="5"/>
        <v>-2.3356669192496131</v>
      </c>
      <c r="KC5">
        <f t="shared" ca="1" si="5"/>
        <v>-1.0082838028725771</v>
      </c>
      <c r="KD5">
        <f t="shared" ca="1" si="5"/>
        <v>1.0017557502925298</v>
      </c>
      <c r="KE5">
        <f t="shared" ca="1" si="5"/>
        <v>-0.47007200195792004</v>
      </c>
      <c r="KF5">
        <f t="shared" ca="1" si="5"/>
        <v>1.3614384374313404</v>
      </c>
      <c r="KG5">
        <f t="shared" ca="1" si="5"/>
        <v>-0.4679554458759575</v>
      </c>
      <c r="KH5">
        <f t="shared" ca="1" si="5"/>
        <v>0.21817676599488647</v>
      </c>
      <c r="KI5">
        <f t="shared" ca="1" si="5"/>
        <v>1.0210306629832182</v>
      </c>
      <c r="KJ5">
        <f t="shared" ca="1" si="5"/>
        <v>0.54705926595047316</v>
      </c>
      <c r="KK5">
        <f t="shared" ca="1" si="5"/>
        <v>0.48986916703291677</v>
      </c>
      <c r="KL5">
        <f t="shared" ca="1" si="5"/>
        <v>1.7466738909276727</v>
      </c>
      <c r="KM5">
        <f t="shared" ca="1" si="5"/>
        <v>-0.42318551629910334</v>
      </c>
      <c r="KN5">
        <f t="shared" ca="1" si="5"/>
        <v>1.0308121363216318</v>
      </c>
      <c r="KO5">
        <f t="shared" ca="1" si="5"/>
        <v>0.93134682720290907</v>
      </c>
      <c r="KP5">
        <f t="shared" ca="1" si="5"/>
        <v>0.24204088791791425</v>
      </c>
      <c r="KQ5">
        <f t="shared" ca="1" si="5"/>
        <v>-0.71300533504272356</v>
      </c>
      <c r="KR5">
        <f t="shared" ca="1" si="5"/>
        <v>2.4804652871550214E-2</v>
      </c>
      <c r="KS5">
        <f t="shared" ca="1" si="5"/>
        <v>-1.6462952772521011</v>
      </c>
      <c r="KT5">
        <f t="shared" ca="1" si="5"/>
        <v>1.6013583048240314</v>
      </c>
      <c r="KU5">
        <f t="shared" ref="KU5:NF5" ca="1" si="6">_xlfn.NORM.S.INV(RAND())</f>
        <v>-0.98253074746263858</v>
      </c>
      <c r="KV5">
        <f t="shared" ca="1" si="6"/>
        <v>0.8373144715886135</v>
      </c>
      <c r="KW5">
        <f t="shared" ca="1" si="6"/>
        <v>0.90812260616677842</v>
      </c>
      <c r="KX5">
        <f t="shared" ca="1" si="6"/>
        <v>0.72390781745376209</v>
      </c>
      <c r="KY5">
        <f t="shared" ca="1" si="6"/>
        <v>-1.068444826180974</v>
      </c>
      <c r="KZ5">
        <f t="shared" ca="1" si="6"/>
        <v>0.9191522908156563</v>
      </c>
      <c r="LA5">
        <f t="shared" ca="1" si="6"/>
        <v>6.4505529918578913E-2</v>
      </c>
      <c r="LB5">
        <f t="shared" ca="1" si="6"/>
        <v>0.2161223380355129</v>
      </c>
      <c r="LC5">
        <f t="shared" ca="1" si="6"/>
        <v>1.6972055228644767</v>
      </c>
      <c r="LD5">
        <f t="shared" ca="1" si="6"/>
        <v>-0.3729190351056027</v>
      </c>
      <c r="LE5">
        <f t="shared" ca="1" si="6"/>
        <v>-1.2254837663293383</v>
      </c>
      <c r="LF5">
        <f t="shared" ca="1" si="6"/>
        <v>1.3058410213322742</v>
      </c>
      <c r="LG5">
        <f t="shared" ca="1" si="6"/>
        <v>3.5130299761898492E-2</v>
      </c>
      <c r="LH5">
        <f t="shared" ca="1" si="6"/>
        <v>-1.6357679800640279</v>
      </c>
      <c r="LI5">
        <f t="shared" ca="1" si="6"/>
        <v>-1.4451800655600655</v>
      </c>
      <c r="LJ5">
        <f t="shared" ca="1" si="6"/>
        <v>-0.8827400451504368</v>
      </c>
      <c r="LK5">
        <f t="shared" ca="1" si="6"/>
        <v>4.0736403150664881E-2</v>
      </c>
      <c r="LL5">
        <f t="shared" ca="1" si="6"/>
        <v>0.91011869770933029</v>
      </c>
      <c r="LM5">
        <f t="shared" ca="1" si="6"/>
        <v>0.60460608653743941</v>
      </c>
      <c r="LN5">
        <f t="shared" ca="1" si="6"/>
        <v>-1.8874270190398466</v>
      </c>
      <c r="LO5">
        <f t="shared" ca="1" si="6"/>
        <v>-3.4710691843899896E-2</v>
      </c>
      <c r="LP5">
        <f t="shared" ca="1" si="6"/>
        <v>0.96756364434405373</v>
      </c>
      <c r="LQ5">
        <f t="shared" ca="1" si="6"/>
        <v>0.78115114311535228</v>
      </c>
      <c r="LR5">
        <f t="shared" ca="1" si="6"/>
        <v>-1.5471468398493988</v>
      </c>
      <c r="LS5">
        <f t="shared" ca="1" si="6"/>
        <v>0.27894323211209016</v>
      </c>
      <c r="LT5">
        <f t="shared" ca="1" si="6"/>
        <v>1.089407562238295</v>
      </c>
      <c r="LU5">
        <f t="shared" ca="1" si="6"/>
        <v>1.8132936848742014</v>
      </c>
      <c r="LV5">
        <f t="shared" ca="1" si="6"/>
        <v>0.14863477493306973</v>
      </c>
      <c r="LW5">
        <f t="shared" ca="1" si="6"/>
        <v>-0.41616243369090644</v>
      </c>
      <c r="LX5">
        <f t="shared" ca="1" si="6"/>
        <v>1.6966725857822187</v>
      </c>
      <c r="LY5">
        <f t="shared" ca="1" si="6"/>
        <v>1.7690835310697905</v>
      </c>
      <c r="LZ5">
        <f t="shared" ca="1" si="6"/>
        <v>-0.49522493863517858</v>
      </c>
      <c r="MA5">
        <f t="shared" ca="1" si="6"/>
        <v>-2.9660074290514089E-4</v>
      </c>
      <c r="MB5">
        <f t="shared" ca="1" si="6"/>
        <v>0.35371986598852884</v>
      </c>
      <c r="MC5">
        <f t="shared" ca="1" si="6"/>
        <v>-0.63336008237874475</v>
      </c>
      <c r="MD5">
        <f t="shared" ca="1" si="6"/>
        <v>0.10381606846000195</v>
      </c>
      <c r="ME5">
        <f t="shared" ca="1" si="6"/>
        <v>-0.70089888670051248</v>
      </c>
      <c r="MF5">
        <f t="shared" ca="1" si="6"/>
        <v>0.90804622214865482</v>
      </c>
      <c r="MG5">
        <f t="shared" ca="1" si="6"/>
        <v>1.2803820861582682</v>
      </c>
      <c r="MH5">
        <f t="shared" ca="1" si="6"/>
        <v>0.50715139609606885</v>
      </c>
      <c r="MI5">
        <f t="shared" ca="1" si="6"/>
        <v>1.169191075460454</v>
      </c>
      <c r="MJ5">
        <f t="shared" ca="1" si="6"/>
        <v>-0.76739718349265806</v>
      </c>
      <c r="MK5">
        <f t="shared" ca="1" si="6"/>
        <v>1.6804391278919144</v>
      </c>
      <c r="ML5">
        <f t="shared" ca="1" si="6"/>
        <v>0.21616601745139985</v>
      </c>
      <c r="MM5">
        <f t="shared" ca="1" si="6"/>
        <v>-8.9469491950306637E-2</v>
      </c>
      <c r="MN5">
        <f t="shared" ca="1" si="6"/>
        <v>3.0216550861359957E-3</v>
      </c>
      <c r="MO5">
        <f t="shared" ca="1" si="6"/>
        <v>1.3856373360103076</v>
      </c>
      <c r="MP5">
        <f t="shared" ca="1" si="6"/>
        <v>0.54459937799934166</v>
      </c>
      <c r="MQ5">
        <f t="shared" ca="1" si="6"/>
        <v>0.35332256454719096</v>
      </c>
      <c r="MR5">
        <f t="shared" ca="1" si="6"/>
        <v>-0.22817879202106778</v>
      </c>
      <c r="MS5">
        <f t="shared" ca="1" si="6"/>
        <v>0.70450498190148814</v>
      </c>
      <c r="MT5">
        <f t="shared" ca="1" si="6"/>
        <v>0.31611363709521612</v>
      </c>
      <c r="MU5">
        <f t="shared" ca="1" si="6"/>
        <v>0.7629773465940809</v>
      </c>
      <c r="MV5">
        <f t="shared" ca="1" si="6"/>
        <v>-0.52457226270378554</v>
      </c>
      <c r="MW5">
        <f t="shared" ca="1" si="6"/>
        <v>-0.38281528937075077</v>
      </c>
      <c r="MX5">
        <f t="shared" ca="1" si="6"/>
        <v>0.24022933958535364</v>
      </c>
      <c r="MY5">
        <f t="shared" ca="1" si="6"/>
        <v>0.46902389489560492</v>
      </c>
      <c r="MZ5">
        <f t="shared" ca="1" si="6"/>
        <v>-0.51395134318908253</v>
      </c>
      <c r="NA5">
        <f t="shared" ca="1" si="6"/>
        <v>3.4353883665287042E-2</v>
      </c>
      <c r="NB5">
        <f t="shared" ca="1" si="6"/>
        <v>1.7440490735667864</v>
      </c>
      <c r="NC5">
        <f t="shared" ca="1" si="6"/>
        <v>-0.95041472915286007</v>
      </c>
      <c r="ND5">
        <f t="shared" ca="1" si="6"/>
        <v>0.23126315492453858</v>
      </c>
      <c r="NE5">
        <f t="shared" ca="1" si="6"/>
        <v>2.6501077370063024</v>
      </c>
      <c r="NF5">
        <f t="shared" ca="1" si="6"/>
        <v>1.612713657197441</v>
      </c>
      <c r="NG5">
        <f t="shared" ref="NG5:PR5" ca="1" si="7">_xlfn.NORM.S.INV(RAND())</f>
        <v>1.3879708385982459</v>
      </c>
      <c r="NH5">
        <f t="shared" ca="1" si="7"/>
        <v>-0.20886210106019845</v>
      </c>
      <c r="NI5">
        <f t="shared" ca="1" si="7"/>
        <v>-1.9373106828727353</v>
      </c>
      <c r="NJ5">
        <f t="shared" ca="1" si="7"/>
        <v>1.2088598641382775</v>
      </c>
      <c r="NK5">
        <f t="shared" ca="1" si="7"/>
        <v>-2.0902747194274376</v>
      </c>
      <c r="NL5">
        <f t="shared" ca="1" si="7"/>
        <v>-0.38234406960914008</v>
      </c>
      <c r="NM5">
        <f t="shared" ca="1" si="7"/>
        <v>0.602765134159157</v>
      </c>
      <c r="NN5">
        <f t="shared" ca="1" si="7"/>
        <v>0.21611631215269811</v>
      </c>
      <c r="NO5">
        <f t="shared" ca="1" si="7"/>
        <v>0.34215037540633997</v>
      </c>
      <c r="NP5">
        <f t="shared" ca="1" si="7"/>
        <v>-0.18556423157573698</v>
      </c>
      <c r="NQ5">
        <f t="shared" ca="1" si="7"/>
        <v>1.4904023821879635</v>
      </c>
      <c r="NR5">
        <f t="shared" ca="1" si="7"/>
        <v>1.4882894714319681</v>
      </c>
      <c r="NS5">
        <f t="shared" ca="1" si="7"/>
        <v>-0.44379976743985827</v>
      </c>
      <c r="NT5">
        <f t="shared" ca="1" si="7"/>
        <v>-1.0858310932290665</v>
      </c>
      <c r="NU5">
        <f t="shared" ca="1" si="7"/>
        <v>0.41468603176144891</v>
      </c>
      <c r="NV5">
        <f t="shared" ca="1" si="7"/>
        <v>0.88956118153859121</v>
      </c>
      <c r="NW5">
        <f t="shared" ca="1" si="7"/>
        <v>-0.91367306161442963</v>
      </c>
      <c r="NX5">
        <f t="shared" ca="1" si="7"/>
        <v>0.21777460478767222</v>
      </c>
      <c r="NY5">
        <f t="shared" ca="1" si="7"/>
        <v>0.84659803026067537</v>
      </c>
      <c r="NZ5">
        <f t="shared" ca="1" si="7"/>
        <v>-0.49944998636052901</v>
      </c>
      <c r="OA5">
        <f t="shared" ca="1" si="7"/>
        <v>-1.8192256786562246</v>
      </c>
      <c r="OB5">
        <f t="shared" ca="1" si="7"/>
        <v>-0.75412573259853033</v>
      </c>
      <c r="OC5">
        <f t="shared" ca="1" si="7"/>
        <v>1.7046042765074489</v>
      </c>
      <c r="OD5">
        <f t="shared" ca="1" si="7"/>
        <v>0.32782832972924064</v>
      </c>
      <c r="OE5">
        <f t="shared" ca="1" si="7"/>
        <v>-0.43280680686246992</v>
      </c>
      <c r="OF5">
        <f t="shared" ca="1" si="7"/>
        <v>-0.84469941936923565</v>
      </c>
      <c r="OG5">
        <f t="shared" ca="1" si="7"/>
        <v>-0.7793828217220844</v>
      </c>
      <c r="OH5">
        <f t="shared" ca="1" si="7"/>
        <v>0.47809322042921809</v>
      </c>
      <c r="OI5">
        <f t="shared" ca="1" si="7"/>
        <v>1.5287568825393869</v>
      </c>
      <c r="OJ5">
        <f t="shared" ca="1" si="7"/>
        <v>0.30845942374941193</v>
      </c>
      <c r="OK5">
        <f t="shared" ca="1" si="7"/>
        <v>0.20850696381858716</v>
      </c>
      <c r="OL5">
        <f t="shared" ca="1" si="7"/>
        <v>1.6591929559789578</v>
      </c>
      <c r="OM5">
        <f t="shared" ca="1" si="7"/>
        <v>-1.034039050553712</v>
      </c>
      <c r="ON5">
        <f t="shared" ca="1" si="7"/>
        <v>-4.8638268893729374E-2</v>
      </c>
      <c r="OO5">
        <f t="shared" ca="1" si="7"/>
        <v>0.10194869302464174</v>
      </c>
      <c r="OP5">
        <f t="shared" ca="1" si="7"/>
        <v>-0.55804517198271619</v>
      </c>
      <c r="OQ5">
        <f t="shared" ca="1" si="7"/>
        <v>0.21878809066630922</v>
      </c>
      <c r="OR5">
        <f t="shared" ca="1" si="7"/>
        <v>1.8064676062682454</v>
      </c>
      <c r="OS5">
        <f t="shared" ca="1" si="7"/>
        <v>-0.9524981058049895</v>
      </c>
      <c r="OT5">
        <f t="shared" ca="1" si="7"/>
        <v>0.67535256764600249</v>
      </c>
      <c r="OU5">
        <f t="shared" ca="1" si="7"/>
        <v>-1.5532855111800514</v>
      </c>
      <c r="OV5">
        <f t="shared" ca="1" si="7"/>
        <v>-0.70200586676791921</v>
      </c>
      <c r="OW5">
        <f t="shared" ca="1" si="7"/>
        <v>-0.69453222282569371</v>
      </c>
      <c r="OX5">
        <f t="shared" ca="1" si="7"/>
        <v>1.3080830512837942</v>
      </c>
      <c r="OY5">
        <f t="shared" ca="1" si="7"/>
        <v>-0.74978772138825822</v>
      </c>
      <c r="OZ5">
        <f t="shared" ca="1" si="7"/>
        <v>0.13500716984851677</v>
      </c>
      <c r="PA5">
        <f t="shared" ca="1" si="7"/>
        <v>-1.1401277228475084</v>
      </c>
      <c r="PB5">
        <f t="shared" ca="1" si="7"/>
        <v>0.26814438105660698</v>
      </c>
      <c r="PC5">
        <f t="shared" ca="1" si="7"/>
        <v>-1.4561404259649793</v>
      </c>
      <c r="PD5">
        <f t="shared" ca="1" si="7"/>
        <v>0.54754543914813947</v>
      </c>
      <c r="PE5">
        <f t="shared" ca="1" si="7"/>
        <v>0.65700995720543454</v>
      </c>
      <c r="PF5">
        <f t="shared" ca="1" si="7"/>
        <v>-0.22715852131737185</v>
      </c>
      <c r="PG5">
        <f t="shared" ca="1" si="7"/>
        <v>-1.7554197040180723</v>
      </c>
      <c r="PH5">
        <f t="shared" ca="1" si="7"/>
        <v>-0.7506946929358046</v>
      </c>
      <c r="PI5">
        <f t="shared" ca="1" si="7"/>
        <v>0.55399074499807188</v>
      </c>
      <c r="PJ5">
        <f t="shared" ca="1" si="7"/>
        <v>-1.1739737397511703</v>
      </c>
      <c r="PK5">
        <f t="shared" ca="1" si="7"/>
        <v>-0.24369484928677229</v>
      </c>
      <c r="PL5">
        <f t="shared" ca="1" si="7"/>
        <v>-1.1867928351918582</v>
      </c>
      <c r="PM5">
        <f t="shared" ca="1" si="7"/>
        <v>0.38191154095160412</v>
      </c>
      <c r="PN5">
        <f t="shared" ca="1" si="7"/>
        <v>2.3221662446190727</v>
      </c>
      <c r="PO5">
        <f t="shared" ca="1" si="7"/>
        <v>-1.4970485823711535</v>
      </c>
      <c r="PP5">
        <f t="shared" ca="1" si="7"/>
        <v>8.7677262638313533E-2</v>
      </c>
      <c r="PQ5">
        <f t="shared" ca="1" si="7"/>
        <v>0.17160758038168156</v>
      </c>
      <c r="PR5">
        <f t="shared" ca="1" si="7"/>
        <v>-0.25928374952542788</v>
      </c>
      <c r="PS5">
        <f t="shared" ref="PS5:SD5" ca="1" si="8">_xlfn.NORM.S.INV(RAND())</f>
        <v>0.75898019683493001</v>
      </c>
      <c r="PT5">
        <f t="shared" ca="1" si="8"/>
        <v>-0.13058861551705897</v>
      </c>
      <c r="PU5">
        <f t="shared" ca="1" si="8"/>
        <v>-0.78052135742482454</v>
      </c>
      <c r="PV5">
        <f t="shared" ca="1" si="8"/>
        <v>-1.2547740113346317</v>
      </c>
      <c r="PW5">
        <f t="shared" ca="1" si="8"/>
        <v>-1.5662063707613572</v>
      </c>
      <c r="PX5">
        <f t="shared" ca="1" si="8"/>
        <v>-2.1343296588490928</v>
      </c>
      <c r="PY5">
        <f t="shared" ca="1" si="8"/>
        <v>-0.60150142264456363</v>
      </c>
      <c r="PZ5">
        <f t="shared" ca="1" si="8"/>
        <v>-0.29766752447084049</v>
      </c>
      <c r="QA5">
        <f t="shared" ca="1" si="8"/>
        <v>-0.3242235961872757</v>
      </c>
      <c r="QB5">
        <f t="shared" ca="1" si="8"/>
        <v>-1.7397203501359102</v>
      </c>
      <c r="QC5">
        <f t="shared" ca="1" si="8"/>
        <v>-0.93179579656318823</v>
      </c>
      <c r="QD5">
        <f t="shared" ca="1" si="8"/>
        <v>0.41636024778891734</v>
      </c>
      <c r="QE5">
        <f t="shared" ca="1" si="8"/>
        <v>-0.81361160571036673</v>
      </c>
      <c r="QF5">
        <f t="shared" ca="1" si="8"/>
        <v>0.5782813594527344</v>
      </c>
      <c r="QG5">
        <f t="shared" ca="1" si="8"/>
        <v>-0.86673610636471132</v>
      </c>
      <c r="QH5">
        <f t="shared" ca="1" si="8"/>
        <v>-0.51241387570405517</v>
      </c>
      <c r="QI5">
        <f t="shared" ca="1" si="8"/>
        <v>-0.56614766524475457</v>
      </c>
      <c r="QJ5">
        <f t="shared" ca="1" si="8"/>
        <v>-1.2426722242315413</v>
      </c>
      <c r="QK5">
        <f t="shared" ca="1" si="8"/>
        <v>1.3895781526492068</v>
      </c>
      <c r="QL5">
        <f t="shared" ca="1" si="8"/>
        <v>-0.56005378961201102</v>
      </c>
      <c r="QM5">
        <f t="shared" ca="1" si="8"/>
        <v>0.2913600090664199</v>
      </c>
      <c r="QN5">
        <f t="shared" ca="1" si="8"/>
        <v>1.5914887940182119</v>
      </c>
      <c r="QO5">
        <f t="shared" ca="1" si="8"/>
        <v>1.0561870509668267</v>
      </c>
      <c r="QP5">
        <f t="shared" ca="1" si="8"/>
        <v>0.38871890674966908</v>
      </c>
      <c r="QQ5">
        <f t="shared" ca="1" si="8"/>
        <v>1.1693449346049125</v>
      </c>
      <c r="QR5">
        <f t="shared" ca="1" si="8"/>
        <v>-2.1640240897538057</v>
      </c>
      <c r="QS5">
        <f t="shared" ca="1" si="8"/>
        <v>-0.71660809978635598</v>
      </c>
      <c r="QT5">
        <f t="shared" ca="1" si="8"/>
        <v>-0.69008093704829532</v>
      </c>
      <c r="QU5">
        <f t="shared" ca="1" si="8"/>
        <v>-0.29049697132889324</v>
      </c>
      <c r="QV5">
        <f t="shared" ca="1" si="8"/>
        <v>-0.31404881637670623</v>
      </c>
      <c r="QW5">
        <f t="shared" ca="1" si="8"/>
        <v>-0.52188580368120496</v>
      </c>
      <c r="QX5">
        <f t="shared" ca="1" si="8"/>
        <v>1.5963111743897107</v>
      </c>
      <c r="QY5">
        <f t="shared" ca="1" si="8"/>
        <v>-1.8385115007621131</v>
      </c>
      <c r="QZ5">
        <f t="shared" ca="1" si="8"/>
        <v>3.4091972218448244E-2</v>
      </c>
      <c r="RA5">
        <f t="shared" ca="1" si="8"/>
        <v>1.1673771721338957</v>
      </c>
      <c r="RB5">
        <f t="shared" ca="1" si="8"/>
        <v>0.80191897497746589</v>
      </c>
      <c r="RC5">
        <f t="shared" ca="1" si="8"/>
        <v>-2.1113889281329525</v>
      </c>
      <c r="RD5">
        <f t="shared" ca="1" si="8"/>
        <v>-0.39523107309157596</v>
      </c>
      <c r="RE5">
        <f t="shared" ca="1" si="8"/>
        <v>1.4262851718560365</v>
      </c>
      <c r="RF5">
        <f t="shared" ca="1" si="8"/>
        <v>0.46784338252972535</v>
      </c>
      <c r="RG5">
        <f t="shared" ca="1" si="8"/>
        <v>1.254606407618484</v>
      </c>
      <c r="RH5">
        <f t="shared" ca="1" si="8"/>
        <v>-0.73530609091676158</v>
      </c>
      <c r="RI5">
        <f t="shared" ca="1" si="8"/>
        <v>-1.6660634690787102</v>
      </c>
      <c r="RJ5">
        <f t="shared" ca="1" si="8"/>
        <v>0.31303906795070052</v>
      </c>
      <c r="RK5">
        <f t="shared" ca="1" si="8"/>
        <v>-0.12837726218881884</v>
      </c>
      <c r="RL5">
        <f t="shared" ca="1" si="8"/>
        <v>-1.6065009432676445E-2</v>
      </c>
      <c r="RM5">
        <f t="shared" ca="1" si="8"/>
        <v>1.3374288801776861</v>
      </c>
      <c r="RN5">
        <f t="shared" ca="1" si="8"/>
        <v>-1.7683266002379809</v>
      </c>
      <c r="RO5">
        <f t="shared" ca="1" si="8"/>
        <v>1.7876024662314549</v>
      </c>
      <c r="RP5">
        <f t="shared" ca="1" si="8"/>
        <v>0.6769936017112389</v>
      </c>
      <c r="RQ5">
        <f t="shared" ca="1" si="8"/>
        <v>1.9804275167273226E-2</v>
      </c>
      <c r="RR5">
        <f t="shared" ca="1" si="8"/>
        <v>-0.91333142238740184</v>
      </c>
      <c r="RS5">
        <f t="shared" ca="1" si="8"/>
        <v>5.4385664194779429E-2</v>
      </c>
      <c r="RT5">
        <f t="shared" ca="1" si="8"/>
        <v>-0.18046681065483591</v>
      </c>
      <c r="RU5">
        <f t="shared" ca="1" si="8"/>
        <v>-1.271216892641128</v>
      </c>
      <c r="RV5">
        <f t="shared" ca="1" si="8"/>
        <v>0.99755108924355163</v>
      </c>
      <c r="RW5">
        <f t="shared" ca="1" si="8"/>
        <v>-1.3029252780878799</v>
      </c>
      <c r="RX5">
        <f t="shared" ca="1" si="8"/>
        <v>-0.10598419897112285</v>
      </c>
      <c r="RY5">
        <f t="shared" ca="1" si="8"/>
        <v>-5.7305749476263552E-2</v>
      </c>
      <c r="RZ5">
        <f t="shared" ca="1" si="8"/>
        <v>1.247155156048559</v>
      </c>
      <c r="SA5">
        <f t="shared" ca="1" si="8"/>
        <v>0.38639520906485308</v>
      </c>
      <c r="SB5">
        <f t="shared" ca="1" si="8"/>
        <v>-0.46196389096016199</v>
      </c>
      <c r="SC5">
        <f t="shared" ca="1" si="8"/>
        <v>0.27617339991775369</v>
      </c>
      <c r="SD5">
        <f t="shared" ca="1" si="8"/>
        <v>0.65571366804914277</v>
      </c>
      <c r="SE5">
        <f t="shared" ref="SE5:UP5" ca="1" si="9">_xlfn.NORM.S.INV(RAND())</f>
        <v>0.95771114743168939</v>
      </c>
      <c r="SF5">
        <f t="shared" ca="1" si="9"/>
        <v>-0.4722931601095664</v>
      </c>
      <c r="SG5">
        <f t="shared" ca="1" si="9"/>
        <v>-0.3814357069005001</v>
      </c>
      <c r="SH5">
        <f t="shared" ca="1" si="9"/>
        <v>2.1167523179253855</v>
      </c>
      <c r="SI5">
        <f t="shared" ca="1" si="9"/>
        <v>-0.95441495704771984</v>
      </c>
      <c r="SJ5">
        <f t="shared" ca="1" si="9"/>
        <v>-8.0375195448049566E-2</v>
      </c>
      <c r="SK5">
        <f t="shared" ca="1" si="9"/>
        <v>1.0359772138955832</v>
      </c>
      <c r="SL5">
        <f t="shared" ca="1" si="9"/>
        <v>3.3488890084775544</v>
      </c>
      <c r="SM5">
        <f t="shared" ca="1" si="9"/>
        <v>0.42972832848678499</v>
      </c>
      <c r="SN5">
        <f t="shared" ca="1" si="9"/>
        <v>-1.4116997086326204</v>
      </c>
      <c r="SO5">
        <f t="shared" ca="1" si="9"/>
        <v>-0.42023968840490028</v>
      </c>
      <c r="SP5">
        <f t="shared" ca="1" si="9"/>
        <v>-1.7583870102033288</v>
      </c>
      <c r="SQ5">
        <f t="shared" ca="1" si="9"/>
        <v>-4.9906507807180457E-2</v>
      </c>
      <c r="SR5">
        <f t="shared" ca="1" si="9"/>
        <v>-8.9959801201597286E-2</v>
      </c>
      <c r="SS5">
        <f t="shared" ca="1" si="9"/>
        <v>1.3444917745428651</v>
      </c>
      <c r="ST5">
        <f t="shared" ca="1" si="9"/>
        <v>-0.77814253938332989</v>
      </c>
      <c r="SU5">
        <f t="shared" ca="1" si="9"/>
        <v>1.2068701770085113</v>
      </c>
      <c r="SV5">
        <f t="shared" ca="1" si="9"/>
        <v>0.10677588578220697</v>
      </c>
      <c r="SW5">
        <f t="shared" ca="1" si="9"/>
        <v>2.2209235970431465</v>
      </c>
      <c r="SX5">
        <f t="shared" ca="1" si="9"/>
        <v>1.7523788315372439</v>
      </c>
      <c r="SY5">
        <f t="shared" ca="1" si="9"/>
        <v>-0.83398014660953268</v>
      </c>
      <c r="SZ5">
        <f t="shared" ca="1" si="9"/>
        <v>-0.86721143149263469</v>
      </c>
      <c r="TA5">
        <f t="shared" ca="1" si="9"/>
        <v>-1.2080754892229855</v>
      </c>
      <c r="TB5">
        <f t="shared" ca="1" si="9"/>
        <v>-2.4758174515856108</v>
      </c>
      <c r="TC5">
        <f t="shared" ca="1" si="9"/>
        <v>-0.50582441832730485</v>
      </c>
      <c r="TD5">
        <f t="shared" ca="1" si="9"/>
        <v>-9.9772195159487639E-2</v>
      </c>
      <c r="TE5">
        <f t="shared" ca="1" si="9"/>
        <v>0.41625147139427721</v>
      </c>
      <c r="TF5">
        <f t="shared" ca="1" si="9"/>
        <v>8.3640897457633562E-2</v>
      </c>
      <c r="TG5">
        <f t="shared" ca="1" si="9"/>
        <v>0.33483166651758733</v>
      </c>
      <c r="TH5">
        <f t="shared" ca="1" si="9"/>
        <v>-0.43639474772361603</v>
      </c>
      <c r="TI5">
        <f t="shared" ca="1" si="9"/>
        <v>0.69152830478967342</v>
      </c>
      <c r="TJ5">
        <f t="shared" ca="1" si="9"/>
        <v>1.9822154041513917</v>
      </c>
      <c r="TK5">
        <f t="shared" ca="1" si="9"/>
        <v>-0.59076435584847575</v>
      </c>
      <c r="TL5">
        <f t="shared" ca="1" si="9"/>
        <v>0.18177043532313869</v>
      </c>
      <c r="TM5">
        <f t="shared" ca="1" si="9"/>
        <v>0.85778231077410139</v>
      </c>
      <c r="TN5">
        <f t="shared" ca="1" si="9"/>
        <v>0.3002279781034336</v>
      </c>
      <c r="TO5">
        <f t="shared" ca="1" si="9"/>
        <v>0.21939225597523329</v>
      </c>
      <c r="TP5">
        <f t="shared" ca="1" si="9"/>
        <v>0.91588334200362598</v>
      </c>
      <c r="TQ5">
        <f t="shared" ca="1" si="9"/>
        <v>9.9055596460976503E-2</v>
      </c>
      <c r="TR5">
        <f t="shared" ca="1" si="9"/>
        <v>0.33501858867122913</v>
      </c>
      <c r="TS5">
        <f t="shared" ca="1" si="9"/>
        <v>-0.48403465786014399</v>
      </c>
      <c r="TT5">
        <f t="shared" ca="1" si="9"/>
        <v>2.1162441839030577</v>
      </c>
      <c r="TU5">
        <f t="shared" ca="1" si="9"/>
        <v>-1.3564533262275265</v>
      </c>
      <c r="TV5">
        <f t="shared" ca="1" si="9"/>
        <v>-0.45104724209190566</v>
      </c>
      <c r="TW5">
        <f t="shared" ca="1" si="9"/>
        <v>0.81053713446861786</v>
      </c>
      <c r="TX5">
        <f t="shared" ca="1" si="9"/>
        <v>1.0790816688307825</v>
      </c>
      <c r="TY5">
        <f t="shared" ca="1" si="9"/>
        <v>0.83358591604031873</v>
      </c>
      <c r="TZ5">
        <f t="shared" ca="1" si="9"/>
        <v>-1.4371320581027158</v>
      </c>
      <c r="UA5">
        <f t="shared" ca="1" si="9"/>
        <v>1.5831709946938932</v>
      </c>
      <c r="UB5">
        <f t="shared" ca="1" si="9"/>
        <v>-0.8778110390982522</v>
      </c>
      <c r="UC5">
        <f t="shared" ca="1" si="9"/>
        <v>0.13837792534897286</v>
      </c>
      <c r="UD5">
        <f t="shared" ca="1" si="9"/>
        <v>0.43386000592407753</v>
      </c>
      <c r="UE5">
        <f t="shared" ca="1" si="9"/>
        <v>-0.82887063449788978</v>
      </c>
      <c r="UF5">
        <f t="shared" ca="1" si="9"/>
        <v>-1.3009590868328098</v>
      </c>
      <c r="UG5">
        <f t="shared" ca="1" si="9"/>
        <v>1.6794627003286615</v>
      </c>
      <c r="UH5">
        <f t="shared" ca="1" si="9"/>
        <v>-0.68635750383712268</v>
      </c>
      <c r="UI5">
        <f t="shared" ca="1" si="9"/>
        <v>-0.11896611843162176</v>
      </c>
      <c r="UJ5">
        <f t="shared" ca="1" si="9"/>
        <v>3.1731355904925054E-2</v>
      </c>
      <c r="UK5">
        <f t="shared" ca="1" si="9"/>
        <v>-0.13625849074861343</v>
      </c>
      <c r="UL5">
        <f t="shared" ca="1" si="9"/>
        <v>-7.6042359806466953E-2</v>
      </c>
      <c r="UM5">
        <f t="shared" ca="1" si="9"/>
        <v>-0.91659412215661773</v>
      </c>
      <c r="UN5">
        <f t="shared" ca="1" si="9"/>
        <v>-5.916778518467088E-3</v>
      </c>
      <c r="UO5">
        <f t="shared" ca="1" si="9"/>
        <v>-0.70572273096497873</v>
      </c>
      <c r="UP5">
        <f t="shared" ca="1" si="9"/>
        <v>-0.25189015088625583</v>
      </c>
      <c r="UQ5">
        <f t="shared" ref="UQ5:XB5" ca="1" si="10">_xlfn.NORM.S.INV(RAND())</f>
        <v>6.8525461290519188E-2</v>
      </c>
      <c r="UR5">
        <f t="shared" ca="1" si="10"/>
        <v>-3.8024690378972021</v>
      </c>
      <c r="US5">
        <f t="shared" ca="1" si="10"/>
        <v>0.14255617089245035</v>
      </c>
      <c r="UT5">
        <f t="shared" ca="1" si="10"/>
        <v>-0.47002953463426816</v>
      </c>
      <c r="UU5">
        <f t="shared" ca="1" si="10"/>
        <v>-8.0306774540836179E-2</v>
      </c>
      <c r="UV5">
        <f t="shared" ca="1" si="10"/>
        <v>-0.49532660101737341</v>
      </c>
      <c r="UW5">
        <f t="shared" ca="1" si="10"/>
        <v>0.46890103210439826</v>
      </c>
      <c r="UX5">
        <f t="shared" ca="1" si="10"/>
        <v>-1.7136764997640344</v>
      </c>
      <c r="UY5">
        <f t="shared" ca="1" si="10"/>
        <v>0.56021905813420847</v>
      </c>
      <c r="UZ5">
        <f t="shared" ca="1" si="10"/>
        <v>-0.26140072264879527</v>
      </c>
      <c r="VA5">
        <f t="shared" ca="1" si="10"/>
        <v>9.67828625625623E-2</v>
      </c>
      <c r="VB5">
        <f t="shared" ca="1" si="10"/>
        <v>0.52775295932352528</v>
      </c>
      <c r="VC5">
        <f t="shared" ca="1" si="10"/>
        <v>4.0459668344423674E-2</v>
      </c>
      <c r="VD5">
        <f t="shared" ca="1" si="10"/>
        <v>-0.61250095096604584</v>
      </c>
      <c r="VE5">
        <f t="shared" ca="1" si="10"/>
        <v>0.35774945394392416</v>
      </c>
      <c r="VF5">
        <f t="shared" ca="1" si="10"/>
        <v>0.69458485008182602</v>
      </c>
      <c r="VG5">
        <f t="shared" ca="1" si="10"/>
        <v>0.49728664715682258</v>
      </c>
      <c r="VH5">
        <f t="shared" ca="1" si="10"/>
        <v>2.0602886597995269</v>
      </c>
      <c r="VI5">
        <f t="shared" ca="1" si="10"/>
        <v>-1.1564309961754837</v>
      </c>
      <c r="VJ5">
        <f t="shared" ca="1" si="10"/>
        <v>0.41660912015929985</v>
      </c>
      <c r="VK5">
        <f t="shared" ca="1" si="10"/>
        <v>1.7863149595478309</v>
      </c>
      <c r="VL5">
        <f t="shared" ca="1" si="10"/>
        <v>-0.69353469968269377</v>
      </c>
      <c r="VM5">
        <f t="shared" ca="1" si="10"/>
        <v>0.60200855355934246</v>
      </c>
      <c r="VN5">
        <f t="shared" ca="1" si="10"/>
        <v>1.5038122149069331</v>
      </c>
      <c r="VO5">
        <f t="shared" ca="1" si="10"/>
        <v>-1.1660156210710004</v>
      </c>
      <c r="VP5">
        <f t="shared" ca="1" si="10"/>
        <v>2.1188475669940744E-2</v>
      </c>
      <c r="VQ5">
        <f t="shared" ca="1" si="10"/>
        <v>0.9504731849326703</v>
      </c>
      <c r="VR5">
        <f t="shared" ca="1" si="10"/>
        <v>7.613478435059938E-2</v>
      </c>
      <c r="VS5">
        <f t="shared" ca="1" si="10"/>
        <v>-0.5353612329346612</v>
      </c>
      <c r="VT5">
        <f t="shared" ca="1" si="10"/>
        <v>-0.15220745297047666</v>
      </c>
      <c r="VU5">
        <f t="shared" ca="1" si="10"/>
        <v>-0.31302845301559218</v>
      </c>
      <c r="VV5">
        <f t="shared" ca="1" si="10"/>
        <v>0.28717622464474452</v>
      </c>
      <c r="VW5">
        <f t="shared" ca="1" si="10"/>
        <v>1.4544907509111993</v>
      </c>
      <c r="VX5">
        <f t="shared" ca="1" si="10"/>
        <v>1.2803568413343707</v>
      </c>
      <c r="VY5">
        <f t="shared" ca="1" si="10"/>
        <v>0.96073814334362129</v>
      </c>
      <c r="VZ5">
        <f t="shared" ca="1" si="10"/>
        <v>0.75258595698759112</v>
      </c>
      <c r="WA5">
        <f t="shared" ca="1" si="10"/>
        <v>-3.6382157631973278E-2</v>
      </c>
      <c r="WB5">
        <f t="shared" ca="1" si="10"/>
        <v>0.23241304390344464</v>
      </c>
      <c r="WC5">
        <f t="shared" ca="1" si="10"/>
        <v>-0.31234756885588877</v>
      </c>
      <c r="WD5">
        <f t="shared" ca="1" si="10"/>
        <v>-0.44465327144605177</v>
      </c>
      <c r="WE5">
        <f t="shared" ca="1" si="10"/>
        <v>-0.13596836311832391</v>
      </c>
      <c r="WF5">
        <f t="shared" ca="1" si="10"/>
        <v>0.40726527943025204</v>
      </c>
      <c r="WG5">
        <f t="shared" ca="1" si="10"/>
        <v>-0.74022239108526533</v>
      </c>
      <c r="WH5">
        <f t="shared" ca="1" si="10"/>
        <v>-0.21618888491734478</v>
      </c>
      <c r="WI5">
        <f t="shared" ca="1" si="10"/>
        <v>1.0317964641100297</v>
      </c>
      <c r="WJ5">
        <f t="shared" ca="1" si="10"/>
        <v>-0.97425760481572243</v>
      </c>
      <c r="WK5">
        <f t="shared" ca="1" si="10"/>
        <v>-0.77610077886766471</v>
      </c>
      <c r="WL5">
        <f t="shared" ca="1" si="10"/>
        <v>-0.16825703633485459</v>
      </c>
      <c r="WM5">
        <f t="shared" ca="1" si="10"/>
        <v>0.72086419361683762</v>
      </c>
      <c r="WN5">
        <f t="shared" ca="1" si="10"/>
        <v>0.67255355933673833</v>
      </c>
      <c r="WO5">
        <f t="shared" ca="1" si="10"/>
        <v>1.7812024462802447</v>
      </c>
      <c r="WP5">
        <f t="shared" ca="1" si="10"/>
        <v>0.50387820616051437</v>
      </c>
      <c r="WQ5">
        <f t="shared" ca="1" si="10"/>
        <v>1.0687686386106274</v>
      </c>
      <c r="WR5">
        <f t="shared" ca="1" si="10"/>
        <v>-0.33569699564531863</v>
      </c>
      <c r="WS5">
        <f t="shared" ca="1" si="10"/>
        <v>-0.30422674753614215</v>
      </c>
      <c r="WT5">
        <f t="shared" ca="1" si="10"/>
        <v>1.2547766920037595</v>
      </c>
      <c r="WU5">
        <f t="shared" ca="1" si="10"/>
        <v>-0.83304521736865433</v>
      </c>
      <c r="WV5">
        <f t="shared" ca="1" si="10"/>
        <v>-0.73035131826225885</v>
      </c>
      <c r="WW5">
        <f t="shared" ca="1" si="10"/>
        <v>-1.1743878943753283</v>
      </c>
      <c r="WX5">
        <f t="shared" ca="1" si="10"/>
        <v>2.5985570333053629</v>
      </c>
      <c r="WY5">
        <f t="shared" ca="1" si="10"/>
        <v>1.0064338419305396</v>
      </c>
      <c r="WZ5">
        <f t="shared" ca="1" si="10"/>
        <v>-0.3329063640111759</v>
      </c>
      <c r="XA5">
        <f t="shared" ca="1" si="10"/>
        <v>0.73143336855067231</v>
      </c>
      <c r="XB5">
        <f t="shared" ca="1" si="10"/>
        <v>-1.1973002548292535</v>
      </c>
      <c r="XC5">
        <f t="shared" ref="XC5:ZN5" ca="1" si="11">_xlfn.NORM.S.INV(RAND())</f>
        <v>-1.3895131289078735</v>
      </c>
      <c r="XD5">
        <f t="shared" ca="1" si="11"/>
        <v>-0.11804833371595226</v>
      </c>
      <c r="XE5">
        <f t="shared" ca="1" si="11"/>
        <v>-0.50727483901830561</v>
      </c>
      <c r="XF5">
        <f t="shared" ca="1" si="11"/>
        <v>-1.2884318074233485</v>
      </c>
      <c r="XG5">
        <f t="shared" ca="1" si="11"/>
        <v>-0.67280655755968943</v>
      </c>
      <c r="XH5">
        <f t="shared" ca="1" si="11"/>
        <v>1.839427918701207</v>
      </c>
      <c r="XI5">
        <f t="shared" ca="1" si="11"/>
        <v>-0.56268996240238089</v>
      </c>
      <c r="XJ5">
        <f t="shared" ca="1" si="11"/>
        <v>0.16926903926216955</v>
      </c>
      <c r="XK5">
        <f t="shared" ca="1" si="11"/>
        <v>-1.522551001072826</v>
      </c>
      <c r="XL5">
        <f t="shared" ca="1" si="11"/>
        <v>0.26131030452200493</v>
      </c>
      <c r="XM5">
        <f t="shared" ca="1" si="11"/>
        <v>-0.958008588896055</v>
      </c>
      <c r="XN5">
        <f t="shared" ca="1" si="11"/>
        <v>-0.39096727645232549</v>
      </c>
      <c r="XO5">
        <f t="shared" ca="1" si="11"/>
        <v>1.4723202185524964</v>
      </c>
      <c r="XP5">
        <f t="shared" ca="1" si="11"/>
        <v>0.3028343433258433</v>
      </c>
      <c r="XQ5">
        <f t="shared" ca="1" si="11"/>
        <v>1.3488904443565148</v>
      </c>
      <c r="XR5">
        <f t="shared" ca="1" si="11"/>
        <v>0.1196868072800453</v>
      </c>
      <c r="XS5">
        <f t="shared" ca="1" si="11"/>
        <v>0.60453591233884774</v>
      </c>
      <c r="XT5">
        <f t="shared" ca="1" si="11"/>
        <v>1.0843201046210065</v>
      </c>
      <c r="XU5">
        <f t="shared" ca="1" si="11"/>
        <v>0.37042469283888818</v>
      </c>
      <c r="XV5">
        <f t="shared" ca="1" si="11"/>
        <v>0.37664966139662553</v>
      </c>
      <c r="XW5">
        <f t="shared" ca="1" si="11"/>
        <v>0.82547640257598343</v>
      </c>
      <c r="XX5">
        <f t="shared" ca="1" si="11"/>
        <v>1.7169672021634317</v>
      </c>
      <c r="XY5">
        <f t="shared" ca="1" si="11"/>
        <v>1.766210112870866</v>
      </c>
      <c r="XZ5">
        <f t="shared" ca="1" si="11"/>
        <v>-0.7465998676222404</v>
      </c>
      <c r="YA5">
        <f t="shared" ca="1" si="11"/>
        <v>0.61033635535694541</v>
      </c>
      <c r="YB5">
        <f t="shared" ca="1" si="11"/>
        <v>-0.66892105230526588</v>
      </c>
      <c r="YC5">
        <f t="shared" ca="1" si="11"/>
        <v>8.705838557749325E-2</v>
      </c>
      <c r="YD5">
        <f t="shared" ca="1" si="11"/>
        <v>-0.66966541070504704</v>
      </c>
      <c r="YE5">
        <f t="shared" ca="1" si="11"/>
        <v>1.7288162412336867</v>
      </c>
      <c r="YF5">
        <f t="shared" ca="1" si="11"/>
        <v>1.1352271668271594</v>
      </c>
      <c r="YG5">
        <f t="shared" ca="1" si="11"/>
        <v>1.4667245871426882</v>
      </c>
      <c r="YH5">
        <f t="shared" ca="1" si="11"/>
        <v>0.90934401223326</v>
      </c>
      <c r="YI5">
        <f t="shared" ca="1" si="11"/>
        <v>-0.98549538675012183</v>
      </c>
      <c r="YJ5">
        <f t="shared" ca="1" si="11"/>
        <v>-0.78432944811896954</v>
      </c>
      <c r="YK5">
        <f t="shared" ca="1" si="11"/>
        <v>-1.214858657432504</v>
      </c>
      <c r="YL5">
        <f t="shared" ca="1" si="11"/>
        <v>1.4104820296890719</v>
      </c>
      <c r="YM5">
        <f t="shared" ca="1" si="11"/>
        <v>1.0901173429178881</v>
      </c>
      <c r="YN5">
        <f t="shared" ca="1" si="11"/>
        <v>1.2843198429359619</v>
      </c>
      <c r="YO5">
        <f t="shared" ca="1" si="11"/>
        <v>-0.47325204567689549</v>
      </c>
      <c r="YP5">
        <f t="shared" ca="1" si="11"/>
        <v>1.0683448379240144</v>
      </c>
      <c r="YQ5">
        <f t="shared" ca="1" si="11"/>
        <v>-0.36988409772942848</v>
      </c>
      <c r="YR5">
        <f t="shared" ca="1" si="11"/>
        <v>1.128856761845916</v>
      </c>
      <c r="YS5">
        <f t="shared" ca="1" si="11"/>
        <v>-0.9809434329019302</v>
      </c>
      <c r="YT5">
        <f t="shared" ca="1" si="11"/>
        <v>-0.60546379457324628</v>
      </c>
      <c r="YU5">
        <f t="shared" ca="1" si="11"/>
        <v>0.95924994838531841</v>
      </c>
      <c r="YV5">
        <f t="shared" ca="1" si="11"/>
        <v>1.0702492176427427</v>
      </c>
      <c r="YW5">
        <f t="shared" ca="1" si="11"/>
        <v>-0.56495203978959974</v>
      </c>
      <c r="YX5">
        <f t="shared" ca="1" si="11"/>
        <v>0.36595945162588428</v>
      </c>
      <c r="YY5">
        <f t="shared" ca="1" si="11"/>
        <v>3.2504649425980525E-2</v>
      </c>
      <c r="YZ5">
        <f t="shared" ca="1" si="11"/>
        <v>0.36301860884913406</v>
      </c>
      <c r="ZA5">
        <f t="shared" ca="1" si="11"/>
        <v>0.19085983843015675</v>
      </c>
      <c r="ZB5">
        <f t="shared" ca="1" si="11"/>
        <v>0.79304455740410917</v>
      </c>
      <c r="ZC5">
        <f t="shared" ca="1" si="11"/>
        <v>0.38912695075978676</v>
      </c>
      <c r="ZD5">
        <f t="shared" ca="1" si="11"/>
        <v>0.37627651565967518</v>
      </c>
      <c r="ZE5">
        <f t="shared" ca="1" si="11"/>
        <v>1.505526861204292</v>
      </c>
      <c r="ZF5">
        <f t="shared" ca="1" si="11"/>
        <v>-1.040879057434331</v>
      </c>
      <c r="ZG5">
        <f t="shared" ca="1" si="11"/>
        <v>-5.4699750400851732E-2</v>
      </c>
      <c r="ZH5">
        <f t="shared" ca="1" si="11"/>
        <v>-0.18595019276936212</v>
      </c>
      <c r="ZI5">
        <f t="shared" ca="1" si="11"/>
        <v>1.2215931170176069</v>
      </c>
      <c r="ZJ5">
        <f t="shared" ca="1" si="11"/>
        <v>0.29884852677762425</v>
      </c>
      <c r="ZK5">
        <f t="shared" ca="1" si="11"/>
        <v>-0.48602790621888803</v>
      </c>
      <c r="ZL5">
        <f t="shared" ca="1" si="11"/>
        <v>-0.29116019317477687</v>
      </c>
      <c r="ZM5">
        <f t="shared" ca="1" si="11"/>
        <v>-4.9039387251149577E-2</v>
      </c>
      <c r="ZN5">
        <f t="shared" ca="1" si="11"/>
        <v>-1.4795348077292858</v>
      </c>
      <c r="ZO5">
        <f t="shared" ref="ZO5:ABZ5" ca="1" si="12">_xlfn.NORM.S.INV(RAND())</f>
        <v>0.40039081896039941</v>
      </c>
      <c r="ZP5">
        <f t="shared" ca="1" si="12"/>
        <v>1.230995693098669</v>
      </c>
      <c r="ZQ5">
        <f t="shared" ca="1" si="12"/>
        <v>0.80670291727740739</v>
      </c>
      <c r="ZR5">
        <f t="shared" ca="1" si="12"/>
        <v>1.3753128462814193</v>
      </c>
      <c r="ZS5">
        <f t="shared" ca="1" si="12"/>
        <v>-1.1142306729013374</v>
      </c>
      <c r="ZT5">
        <f t="shared" ca="1" si="12"/>
        <v>-0.35193762990136546</v>
      </c>
      <c r="ZU5">
        <f t="shared" ca="1" si="12"/>
        <v>5.7259572757498808E-2</v>
      </c>
      <c r="ZV5">
        <f t="shared" ca="1" si="12"/>
        <v>1.1394316431806562</v>
      </c>
      <c r="ZW5">
        <f t="shared" ca="1" si="12"/>
        <v>-4.9450859603460434E-2</v>
      </c>
      <c r="ZX5">
        <f t="shared" ca="1" si="12"/>
        <v>-0.26279214862856037</v>
      </c>
      <c r="ZY5">
        <f t="shared" ca="1" si="12"/>
        <v>-0.36576161038380584</v>
      </c>
      <c r="ZZ5">
        <f t="shared" ca="1" si="12"/>
        <v>1.5070996095985538</v>
      </c>
      <c r="AAA5">
        <f t="shared" ca="1" si="12"/>
        <v>-0.37311990582242655</v>
      </c>
      <c r="AAB5">
        <f t="shared" ca="1" si="12"/>
        <v>1.8047954160795343</v>
      </c>
      <c r="AAC5">
        <f t="shared" ca="1" si="12"/>
        <v>0.31378726809245422</v>
      </c>
      <c r="AAD5">
        <f t="shared" ca="1" si="12"/>
        <v>0.90380560675724297</v>
      </c>
      <c r="AAE5">
        <f t="shared" ca="1" si="12"/>
        <v>-1.7003488517580283</v>
      </c>
      <c r="AAF5">
        <f t="shared" ca="1" si="12"/>
        <v>-1.2691178588340852</v>
      </c>
      <c r="AAG5">
        <f t="shared" ca="1" si="12"/>
        <v>0.29621266691990544</v>
      </c>
      <c r="AAH5">
        <f t="shared" ca="1" si="12"/>
        <v>0.9495071669302324</v>
      </c>
      <c r="AAI5">
        <f t="shared" ca="1" si="12"/>
        <v>1.0323606261815561</v>
      </c>
      <c r="AAJ5">
        <f t="shared" ca="1" si="12"/>
        <v>-0.18331178984172572</v>
      </c>
      <c r="AAK5">
        <f t="shared" ca="1" si="12"/>
        <v>0.94607721229458741</v>
      </c>
      <c r="AAL5">
        <f t="shared" ca="1" si="12"/>
        <v>-2.2737839645211881</v>
      </c>
      <c r="AAM5">
        <f t="shared" ca="1" si="12"/>
        <v>0.18912883350020984</v>
      </c>
      <c r="AAN5">
        <f t="shared" ca="1" si="12"/>
        <v>-1.0119126260027256</v>
      </c>
      <c r="AAO5">
        <f t="shared" ca="1" si="12"/>
        <v>-4.5939782493461694E-2</v>
      </c>
      <c r="AAP5">
        <f t="shared" ca="1" si="12"/>
        <v>0.9072477102253057</v>
      </c>
      <c r="AAQ5">
        <f t="shared" ca="1" si="12"/>
        <v>-0.78613293485866842</v>
      </c>
      <c r="AAR5">
        <f t="shared" ca="1" si="12"/>
        <v>-1.4993555770348219</v>
      </c>
      <c r="AAS5">
        <f t="shared" ca="1" si="12"/>
        <v>-1.5554743209805928</v>
      </c>
      <c r="AAT5">
        <f t="shared" ca="1" si="12"/>
        <v>-0.33501822057017122</v>
      </c>
      <c r="AAU5">
        <f t="shared" ca="1" si="12"/>
        <v>-2.6548427688231582E-2</v>
      </c>
      <c r="AAV5">
        <f t="shared" ca="1" si="12"/>
        <v>-0.14622912985635278</v>
      </c>
      <c r="AAW5">
        <f t="shared" ca="1" si="12"/>
        <v>-0.5059849379394078</v>
      </c>
      <c r="AAX5">
        <f t="shared" ca="1" si="12"/>
        <v>0.81148204704844029</v>
      </c>
      <c r="AAY5">
        <f t="shared" ca="1" si="12"/>
        <v>0.96742489227271511</v>
      </c>
      <c r="AAZ5">
        <f t="shared" ca="1" si="12"/>
        <v>0.51690979034850759</v>
      </c>
      <c r="ABA5">
        <f t="shared" ca="1" si="12"/>
        <v>-0.84229394540481506</v>
      </c>
      <c r="ABB5">
        <f t="shared" ca="1" si="12"/>
        <v>-0.42549633835477713</v>
      </c>
      <c r="ABC5">
        <f t="shared" ca="1" si="12"/>
        <v>1.4807596393477094</v>
      </c>
      <c r="ABD5">
        <f t="shared" ca="1" si="12"/>
        <v>1.4683344569156196</v>
      </c>
      <c r="ABE5">
        <f t="shared" ca="1" si="12"/>
        <v>-0.81318147176182254</v>
      </c>
      <c r="ABF5">
        <f t="shared" ca="1" si="12"/>
        <v>1.0439422656885171</v>
      </c>
      <c r="ABG5">
        <f t="shared" ca="1" si="12"/>
        <v>-0.61414520435558917</v>
      </c>
      <c r="ABH5">
        <f t="shared" ca="1" si="12"/>
        <v>-0.81046258976259555</v>
      </c>
      <c r="ABI5">
        <f t="shared" ca="1" si="12"/>
        <v>-0.26966518203976753</v>
      </c>
      <c r="ABJ5">
        <f t="shared" ca="1" si="12"/>
        <v>-1.5546869627284168</v>
      </c>
      <c r="ABK5">
        <f t="shared" ca="1" si="12"/>
        <v>1.3047935655498009</v>
      </c>
      <c r="ABL5">
        <f t="shared" ca="1" si="12"/>
        <v>0.72322571372143851</v>
      </c>
      <c r="ABM5">
        <f t="shared" ca="1" si="12"/>
        <v>0.33183044033985581</v>
      </c>
      <c r="ABN5">
        <f t="shared" ca="1" si="12"/>
        <v>-0.15484274810961568</v>
      </c>
      <c r="ABO5">
        <f t="shared" ca="1" si="12"/>
        <v>-0.42191174089528222</v>
      </c>
      <c r="ABP5">
        <f t="shared" ca="1" si="12"/>
        <v>2.1992838228593303</v>
      </c>
      <c r="ABQ5">
        <f t="shared" ca="1" si="12"/>
        <v>-0.62719079420353951</v>
      </c>
      <c r="ABR5">
        <f t="shared" ca="1" si="12"/>
        <v>1.6789250074270208</v>
      </c>
      <c r="ABS5">
        <f t="shared" ca="1" si="12"/>
        <v>-0.41498741930788841</v>
      </c>
      <c r="ABT5">
        <f t="shared" ca="1" si="12"/>
        <v>0.59782587180021596</v>
      </c>
      <c r="ABU5">
        <f t="shared" ca="1" si="12"/>
        <v>-0.41729265616067246</v>
      </c>
      <c r="ABV5">
        <f t="shared" ca="1" si="12"/>
        <v>0.56705844418537965</v>
      </c>
      <c r="ABW5">
        <f t="shared" ca="1" si="12"/>
        <v>-0.26464254194427023</v>
      </c>
      <c r="ABX5">
        <f t="shared" ca="1" si="12"/>
        <v>1.5759855370816824</v>
      </c>
      <c r="ABY5">
        <f t="shared" ca="1" si="12"/>
        <v>-0.21307894256830176</v>
      </c>
      <c r="ABZ5">
        <f t="shared" ca="1" si="12"/>
        <v>0.55301409501781851</v>
      </c>
      <c r="ACA5">
        <f t="shared" ref="ACA5:AEL5" ca="1" si="13">_xlfn.NORM.S.INV(RAND())</f>
        <v>0.37697524171744784</v>
      </c>
      <c r="ACB5">
        <f t="shared" ca="1" si="13"/>
        <v>2.5677948407510847E-2</v>
      </c>
      <c r="ACC5">
        <f t="shared" ca="1" si="13"/>
        <v>1.0330174476078251</v>
      </c>
      <c r="ACD5">
        <f t="shared" ca="1" si="13"/>
        <v>-0.68779177648200462</v>
      </c>
      <c r="ACE5">
        <f t="shared" ca="1" si="13"/>
        <v>0.38894518622567975</v>
      </c>
      <c r="ACF5">
        <f t="shared" ca="1" si="13"/>
        <v>-0.11103832351413936</v>
      </c>
      <c r="ACG5">
        <f t="shared" ca="1" si="13"/>
        <v>1.8690508592504829</v>
      </c>
      <c r="ACH5">
        <f t="shared" ca="1" si="13"/>
        <v>-0.54208027223953836</v>
      </c>
      <c r="ACI5">
        <f t="shared" ca="1" si="13"/>
        <v>0.29881293983362284</v>
      </c>
      <c r="ACJ5">
        <f t="shared" ca="1" si="13"/>
        <v>0.50392716663086023</v>
      </c>
      <c r="ACK5">
        <f t="shared" ca="1" si="13"/>
        <v>0.82336428207420731</v>
      </c>
      <c r="ACL5">
        <f t="shared" ca="1" si="13"/>
        <v>1.73761079705673</v>
      </c>
      <c r="ACM5">
        <f t="shared" ca="1" si="13"/>
        <v>0.35351791640490099</v>
      </c>
      <c r="ACN5">
        <f t="shared" ca="1" si="13"/>
        <v>-0.76387095238634717</v>
      </c>
      <c r="ACO5">
        <f t="shared" ca="1" si="13"/>
        <v>0.40640433440224311</v>
      </c>
      <c r="ACP5">
        <f t="shared" ca="1" si="13"/>
        <v>0.47230345704612076</v>
      </c>
      <c r="ACQ5">
        <f t="shared" ca="1" si="13"/>
        <v>0.32143993903884338</v>
      </c>
      <c r="ACR5">
        <f t="shared" ca="1" si="13"/>
        <v>8.1911603021141116E-2</v>
      </c>
      <c r="ACS5">
        <f t="shared" ca="1" si="13"/>
        <v>-0.72399928522406531</v>
      </c>
      <c r="ACT5">
        <f t="shared" ca="1" si="13"/>
        <v>-1.0981698580372761</v>
      </c>
      <c r="ACU5">
        <f t="shared" ca="1" si="13"/>
        <v>-2.1550029929266525</v>
      </c>
      <c r="ACV5">
        <f t="shared" ca="1" si="13"/>
        <v>1.1436661644726334</v>
      </c>
      <c r="ACW5">
        <f t="shared" ca="1" si="13"/>
        <v>-0.57323776148105321</v>
      </c>
      <c r="ACX5">
        <f t="shared" ca="1" si="13"/>
        <v>-1.103898283449481</v>
      </c>
      <c r="ACY5">
        <f t="shared" ca="1" si="13"/>
        <v>-0.17599962461002788</v>
      </c>
      <c r="ACZ5">
        <f t="shared" ca="1" si="13"/>
        <v>-0.65441635738828097</v>
      </c>
      <c r="ADA5">
        <f t="shared" ca="1" si="13"/>
        <v>2.8941953262049807</v>
      </c>
      <c r="ADB5">
        <f t="shared" ca="1" si="13"/>
        <v>0.48227042902860706</v>
      </c>
      <c r="ADC5">
        <f t="shared" ca="1" si="13"/>
        <v>-0.84418716400689497</v>
      </c>
      <c r="ADD5">
        <f t="shared" ca="1" si="13"/>
        <v>0.76707031139090009</v>
      </c>
      <c r="ADE5">
        <f t="shared" ca="1" si="13"/>
        <v>0.35560129299897308</v>
      </c>
      <c r="ADF5">
        <f t="shared" ca="1" si="13"/>
        <v>-0.60951863263581552</v>
      </c>
      <c r="ADG5">
        <f t="shared" ca="1" si="13"/>
        <v>-1.8737801051851315</v>
      </c>
      <c r="ADH5">
        <f t="shared" ca="1" si="13"/>
        <v>1.249238251742067</v>
      </c>
      <c r="ADI5">
        <f t="shared" ca="1" si="13"/>
        <v>0.95191493173314512</v>
      </c>
      <c r="ADJ5">
        <f t="shared" ca="1" si="13"/>
        <v>-1.1704708569163311</v>
      </c>
      <c r="ADK5">
        <f t="shared" ca="1" si="13"/>
        <v>-0.46057779048847297</v>
      </c>
      <c r="ADL5">
        <f t="shared" ca="1" si="13"/>
        <v>-0.36922206528539109</v>
      </c>
      <c r="ADM5">
        <f t="shared" ca="1" si="13"/>
        <v>-6.0270510970889257E-2</v>
      </c>
      <c r="ADN5">
        <f t="shared" ca="1" si="13"/>
        <v>-0.48054884834723577</v>
      </c>
      <c r="ADO5">
        <f t="shared" ca="1" si="13"/>
        <v>-1.1251537771049207</v>
      </c>
      <c r="ADP5">
        <f t="shared" ca="1" si="13"/>
        <v>-0.33042642749543449</v>
      </c>
      <c r="ADQ5">
        <f t="shared" ca="1" si="13"/>
        <v>0.97542561074119061</v>
      </c>
      <c r="ADR5">
        <f t="shared" ca="1" si="13"/>
        <v>0.5980673947854096</v>
      </c>
      <c r="ADS5">
        <f t="shared" ca="1" si="13"/>
        <v>0.37964694630180218</v>
      </c>
      <c r="ADT5">
        <f t="shared" ca="1" si="13"/>
        <v>-1.8269241466212658</v>
      </c>
      <c r="ADU5">
        <f t="shared" ca="1" si="13"/>
        <v>-1.0457851334963233</v>
      </c>
      <c r="ADV5">
        <f t="shared" ca="1" si="13"/>
        <v>1.3124388124880912</v>
      </c>
      <c r="ADW5">
        <f t="shared" ca="1" si="13"/>
        <v>-0.32271516137846656</v>
      </c>
      <c r="ADX5">
        <f t="shared" ca="1" si="13"/>
        <v>-1.0094608596469787</v>
      </c>
      <c r="ADY5">
        <f t="shared" ca="1" si="13"/>
        <v>-1.2947764499671175</v>
      </c>
      <c r="ADZ5">
        <f t="shared" ca="1" si="13"/>
        <v>0.83391972992380836</v>
      </c>
      <c r="AEA5">
        <f t="shared" ca="1" si="13"/>
        <v>0.62683752847002816</v>
      </c>
      <c r="AEB5">
        <f t="shared" ca="1" si="13"/>
        <v>2.2001855026229227</v>
      </c>
      <c r="AEC5">
        <f t="shared" ca="1" si="13"/>
        <v>0.42387741818769509</v>
      </c>
      <c r="AED5">
        <f t="shared" ca="1" si="13"/>
        <v>-0.40802793462908354</v>
      </c>
      <c r="AEE5">
        <f t="shared" ca="1" si="13"/>
        <v>-0.71051227730327771</v>
      </c>
      <c r="AEF5">
        <f t="shared" ca="1" si="13"/>
        <v>0.31527041289902841</v>
      </c>
      <c r="AEG5">
        <f t="shared" ca="1" si="13"/>
        <v>1.0689790615025057</v>
      </c>
      <c r="AEH5">
        <f t="shared" ca="1" si="13"/>
        <v>-1.1783794629479101</v>
      </c>
      <c r="AEI5">
        <f t="shared" ca="1" si="13"/>
        <v>-0.25046985086631857</v>
      </c>
      <c r="AEJ5">
        <f t="shared" ca="1" si="13"/>
        <v>0.47607950878168426</v>
      </c>
      <c r="AEK5">
        <f t="shared" ca="1" si="13"/>
        <v>-6.3139384399443818E-2</v>
      </c>
      <c r="AEL5">
        <f t="shared" ca="1" si="13"/>
        <v>-0.36834662977588495</v>
      </c>
      <c r="AEM5">
        <f t="shared" ref="AEM5:AGX5" ca="1" si="14">_xlfn.NORM.S.INV(RAND())</f>
        <v>0.21179083641791621</v>
      </c>
      <c r="AEN5">
        <f t="shared" ca="1" si="14"/>
        <v>-0.73290511146140835</v>
      </c>
      <c r="AEO5">
        <f t="shared" ca="1" si="14"/>
        <v>1.3537609049591894</v>
      </c>
      <c r="AEP5">
        <f t="shared" ca="1" si="14"/>
        <v>-0.3443375536179355</v>
      </c>
      <c r="AEQ5">
        <f t="shared" ca="1" si="14"/>
        <v>2.8872596726531756</v>
      </c>
      <c r="AER5">
        <f t="shared" ca="1" si="14"/>
        <v>0.13778563772771232</v>
      </c>
      <c r="AES5">
        <f t="shared" ca="1" si="14"/>
        <v>-0.13674261301323803</v>
      </c>
      <c r="AET5">
        <f t="shared" ca="1" si="14"/>
        <v>-0.58765467753017331</v>
      </c>
      <c r="AEU5">
        <f t="shared" ca="1" si="14"/>
        <v>0.36398020509300028</v>
      </c>
      <c r="AEV5">
        <f t="shared" ca="1" si="14"/>
        <v>-1.1165852988580662</v>
      </c>
      <c r="AEW5">
        <f t="shared" ca="1" si="14"/>
        <v>-2.0822791056016277</v>
      </c>
      <c r="AEX5">
        <f t="shared" ca="1" si="14"/>
        <v>-0.30194671535979423</v>
      </c>
      <c r="AEY5">
        <f t="shared" ca="1" si="14"/>
        <v>-1.5025289771009862</v>
      </c>
      <c r="AEZ5">
        <f t="shared" ca="1" si="14"/>
        <v>0.11678954573306394</v>
      </c>
      <c r="AFA5">
        <f t="shared" ca="1" si="14"/>
        <v>0.18993599316469087</v>
      </c>
      <c r="AFB5">
        <f t="shared" ca="1" si="14"/>
        <v>0.73196155440053112</v>
      </c>
      <c r="AFC5">
        <f t="shared" ca="1" si="14"/>
        <v>0.47002538386998555</v>
      </c>
      <c r="AFD5">
        <f t="shared" ca="1" si="14"/>
        <v>1.1857810992484432</v>
      </c>
      <c r="AFE5">
        <f t="shared" ca="1" si="14"/>
        <v>0.92330714657450152</v>
      </c>
      <c r="AFF5">
        <f t="shared" ca="1" si="14"/>
        <v>-0.77966527001216401</v>
      </c>
      <c r="AFG5">
        <f t="shared" ca="1" si="14"/>
        <v>0.26892782512407942</v>
      </c>
      <c r="AFH5">
        <f t="shared" ca="1" si="14"/>
        <v>0.23340893750063793</v>
      </c>
      <c r="AFI5">
        <f t="shared" ca="1" si="14"/>
        <v>1.4194798038128724</v>
      </c>
      <c r="AFJ5">
        <f t="shared" ca="1" si="14"/>
        <v>3.0688563274729734E-2</v>
      </c>
      <c r="AFK5">
        <f t="shared" ca="1" si="14"/>
        <v>3.3540969825797955E-2</v>
      </c>
      <c r="AFL5">
        <f t="shared" ca="1" si="14"/>
        <v>-0.42327322497787262</v>
      </c>
      <c r="AFM5">
        <f t="shared" ca="1" si="14"/>
        <v>-6.9330795934623685E-2</v>
      </c>
      <c r="AFN5">
        <f t="shared" ca="1" si="14"/>
        <v>-0.33822238865354631</v>
      </c>
      <c r="AFO5">
        <f t="shared" ca="1" si="14"/>
        <v>0.56762293065346647</v>
      </c>
      <c r="AFP5">
        <f t="shared" ca="1" si="14"/>
        <v>-8.8474647151467439E-2</v>
      </c>
      <c r="AFQ5">
        <f t="shared" ca="1" si="14"/>
        <v>-0.54889180214164546</v>
      </c>
      <c r="AFR5">
        <f t="shared" ca="1" si="14"/>
        <v>-0.5896032398153136</v>
      </c>
      <c r="AFS5">
        <f t="shared" ca="1" si="14"/>
        <v>-0.75605403030178475</v>
      </c>
      <c r="AFT5">
        <f t="shared" ca="1" si="14"/>
        <v>1.0235274229002427</v>
      </c>
      <c r="AFU5">
        <f t="shared" ca="1" si="14"/>
        <v>1.5311551288169831</v>
      </c>
      <c r="AFV5">
        <f t="shared" ca="1" si="14"/>
        <v>1.5804848854593649</v>
      </c>
      <c r="AFW5">
        <f t="shared" ca="1" si="14"/>
        <v>-1.2223770384579546</v>
      </c>
      <c r="AFX5">
        <f t="shared" ca="1" si="14"/>
        <v>1.5995570025633117</v>
      </c>
      <c r="AFY5">
        <f t="shared" ca="1" si="14"/>
        <v>0.7353977012343188</v>
      </c>
      <c r="AFZ5">
        <f t="shared" ca="1" si="14"/>
        <v>-0.60467560895349781</v>
      </c>
      <c r="AGA5">
        <f t="shared" ca="1" si="14"/>
        <v>2.2699228167137364</v>
      </c>
      <c r="AGB5">
        <f t="shared" ca="1" si="14"/>
        <v>-1.2054276366936172</v>
      </c>
      <c r="AGC5">
        <f t="shared" ca="1" si="14"/>
        <v>-0.524159884691485</v>
      </c>
      <c r="AGD5">
        <f t="shared" ca="1" si="14"/>
        <v>-0.49888447528546992</v>
      </c>
      <c r="AGE5">
        <f t="shared" ca="1" si="14"/>
        <v>0.71727734599485637</v>
      </c>
      <c r="AGF5">
        <f t="shared" ca="1" si="14"/>
        <v>1.0154810813558908</v>
      </c>
      <c r="AGG5">
        <f t="shared" ca="1" si="14"/>
        <v>0.33406906801760533</v>
      </c>
      <c r="AGH5">
        <f t="shared" ca="1" si="14"/>
        <v>2.9498621118413566E-3</v>
      </c>
      <c r="AGI5">
        <f t="shared" ca="1" si="14"/>
        <v>-0.81992848194608503</v>
      </c>
      <c r="AGJ5">
        <f t="shared" ca="1" si="14"/>
        <v>-1.5109455205434001</v>
      </c>
      <c r="AGK5">
        <f t="shared" ca="1" si="14"/>
        <v>-0.59201015093269205</v>
      </c>
      <c r="AGL5">
        <f t="shared" ca="1" si="14"/>
        <v>1.8476717381383365</v>
      </c>
      <c r="AGM5">
        <f t="shared" ca="1" si="14"/>
        <v>0.90780934301859828</v>
      </c>
      <c r="AGN5">
        <f t="shared" ca="1" si="14"/>
        <v>8.0188109020145532E-2</v>
      </c>
      <c r="AGO5">
        <f t="shared" ca="1" si="14"/>
        <v>-0.79068514261488676</v>
      </c>
      <c r="AGP5">
        <f t="shared" ca="1" si="14"/>
        <v>0.49160624625171429</v>
      </c>
      <c r="AGQ5">
        <f t="shared" ca="1" si="14"/>
        <v>-1.0436219647123841</v>
      </c>
      <c r="AGR5">
        <f t="shared" ca="1" si="14"/>
        <v>-0.15609993170237932</v>
      </c>
      <c r="AGS5">
        <f t="shared" ca="1" si="14"/>
        <v>-0.43505848524517882</v>
      </c>
      <c r="AGT5">
        <f t="shared" ca="1" si="14"/>
        <v>-2.1678598130617468</v>
      </c>
      <c r="AGU5">
        <f t="shared" ca="1" si="14"/>
        <v>-0.41844641155733819</v>
      </c>
      <c r="AGV5">
        <f t="shared" ca="1" si="14"/>
        <v>0.94359376321512556</v>
      </c>
      <c r="AGW5">
        <f t="shared" ca="1" si="14"/>
        <v>3.188605295308411E-2</v>
      </c>
      <c r="AGX5">
        <f t="shared" ca="1" si="14"/>
        <v>-0.33651804576246996</v>
      </c>
      <c r="AGY5">
        <f t="shared" ref="AGY5:AJJ5" ca="1" si="15">_xlfn.NORM.S.INV(RAND())</f>
        <v>-1.9254697416526507</v>
      </c>
      <c r="AGZ5">
        <f t="shared" ca="1" si="15"/>
        <v>-3.2886019603157006E-2</v>
      </c>
      <c r="AHA5">
        <f t="shared" ca="1" si="15"/>
        <v>-0.35063535003062751</v>
      </c>
      <c r="AHB5">
        <f t="shared" ca="1" si="15"/>
        <v>1.0043843149004448</v>
      </c>
      <c r="AHC5">
        <f t="shared" ca="1" si="15"/>
        <v>0.4264141287784145</v>
      </c>
      <c r="AHD5">
        <f t="shared" ca="1" si="15"/>
        <v>-0.28146126311532155</v>
      </c>
      <c r="AHE5">
        <f t="shared" ca="1" si="15"/>
        <v>-0.88612896488323267</v>
      </c>
      <c r="AHF5">
        <f t="shared" ca="1" si="15"/>
        <v>0.59919258116942986</v>
      </c>
      <c r="AHG5">
        <f t="shared" ca="1" si="15"/>
        <v>1.3029450286126114</v>
      </c>
      <c r="AHH5">
        <f t="shared" ca="1" si="15"/>
        <v>-1.4146755457494917</v>
      </c>
      <c r="AHI5">
        <f t="shared" ca="1" si="15"/>
        <v>0.87552120080537954</v>
      </c>
      <c r="AHJ5">
        <f t="shared" ca="1" si="15"/>
        <v>-0.53155061031524309</v>
      </c>
      <c r="AHK5">
        <f t="shared" ca="1" si="15"/>
        <v>-0.43146165846947299</v>
      </c>
      <c r="AHL5">
        <f t="shared" ca="1" si="15"/>
        <v>-1.3791569995559627</v>
      </c>
      <c r="AHM5">
        <f t="shared" ca="1" si="15"/>
        <v>2.499623467867671</v>
      </c>
      <c r="AHN5">
        <f t="shared" ca="1" si="15"/>
        <v>0.83987166586767192</v>
      </c>
      <c r="AHO5">
        <f t="shared" ca="1" si="15"/>
        <v>-0.91428464862858627</v>
      </c>
      <c r="AHP5">
        <f t="shared" ca="1" si="15"/>
        <v>-1.1716558182149589E-2</v>
      </c>
      <c r="AHQ5">
        <f t="shared" ca="1" si="15"/>
        <v>-1.4261586118968999</v>
      </c>
      <c r="AHR5">
        <f t="shared" ca="1" si="15"/>
        <v>0.82381176311483661</v>
      </c>
      <c r="AHS5">
        <f t="shared" ca="1" si="15"/>
        <v>9.674706829046742E-2</v>
      </c>
      <c r="AHT5">
        <f t="shared" ca="1" si="15"/>
        <v>0.4232529095709574</v>
      </c>
      <c r="AHU5">
        <f t="shared" ca="1" si="15"/>
        <v>-0.65294732497539487</v>
      </c>
      <c r="AHV5">
        <f t="shared" ca="1" si="15"/>
        <v>-0.36953682109397218</v>
      </c>
      <c r="AHW5">
        <f t="shared" ca="1" si="15"/>
        <v>0.62722557307441817</v>
      </c>
      <c r="AHX5">
        <f t="shared" ca="1" si="15"/>
        <v>-1.9282790489715298</v>
      </c>
      <c r="AHY5">
        <f t="shared" ca="1" si="15"/>
        <v>1.3625391764012571</v>
      </c>
      <c r="AHZ5">
        <f t="shared" ca="1" si="15"/>
        <v>0.16915722887269261</v>
      </c>
      <c r="AIA5">
        <f t="shared" ca="1" si="15"/>
        <v>-0.76229532525431143</v>
      </c>
      <c r="AIB5">
        <f t="shared" ca="1" si="15"/>
        <v>0.68177656987313595</v>
      </c>
      <c r="AIC5">
        <f t="shared" ca="1" si="15"/>
        <v>-0.77208645435989742</v>
      </c>
      <c r="AID5">
        <f t="shared" ca="1" si="15"/>
        <v>-0.54714173412074796</v>
      </c>
      <c r="AIE5">
        <f t="shared" ca="1" si="15"/>
        <v>-0.55362625616510253</v>
      </c>
      <c r="AIF5">
        <f t="shared" ca="1" si="15"/>
        <v>0.74423352169322732</v>
      </c>
      <c r="AIG5">
        <f t="shared" ca="1" si="15"/>
        <v>0.50342556145812656</v>
      </c>
      <c r="AIH5">
        <f t="shared" ca="1" si="15"/>
        <v>6.929599949425802E-2</v>
      </c>
      <c r="AII5">
        <f t="shared" ca="1" si="15"/>
        <v>0.6084918403833659</v>
      </c>
      <c r="AIJ5">
        <f t="shared" ca="1" si="15"/>
        <v>-1.1594045925770278</v>
      </c>
      <c r="AIK5">
        <f t="shared" ca="1" si="15"/>
        <v>-0.40574940887177141</v>
      </c>
      <c r="AIL5">
        <f t="shared" ca="1" si="15"/>
        <v>-1.8377213131106875</v>
      </c>
      <c r="AIM5">
        <f t="shared" ca="1" si="15"/>
        <v>-0.30902912167663787</v>
      </c>
      <c r="AIN5">
        <f t="shared" ca="1" si="15"/>
        <v>0.76903767597844941</v>
      </c>
      <c r="AIO5">
        <f t="shared" ca="1" si="15"/>
        <v>-0.45948586710373046</v>
      </c>
      <c r="AIP5">
        <f t="shared" ca="1" si="15"/>
        <v>-1.2101356311869982</v>
      </c>
      <c r="AIQ5">
        <f t="shared" ca="1" si="15"/>
        <v>0.76643301068579428</v>
      </c>
      <c r="AIR5">
        <f t="shared" ca="1" si="15"/>
        <v>-0.43537126389439573</v>
      </c>
      <c r="AIS5">
        <f t="shared" ca="1" si="15"/>
        <v>0.41539337314716102</v>
      </c>
      <c r="AIT5">
        <f t="shared" ca="1" si="15"/>
        <v>-1.3815383388623559</v>
      </c>
      <c r="AIU5">
        <f t="shared" ca="1" si="15"/>
        <v>1.4924118238935258</v>
      </c>
      <c r="AIV5">
        <f t="shared" ca="1" si="15"/>
        <v>0.4777551106127178</v>
      </c>
      <c r="AIW5">
        <f t="shared" ca="1" si="15"/>
        <v>0.27004947705062471</v>
      </c>
      <c r="AIX5">
        <f t="shared" ca="1" si="15"/>
        <v>0.82360096722274145</v>
      </c>
      <c r="AIY5">
        <f t="shared" ca="1" si="15"/>
        <v>-0.38479920004069035</v>
      </c>
      <c r="AIZ5">
        <f t="shared" ca="1" si="15"/>
        <v>-1.4430867543284442</v>
      </c>
      <c r="AJA5">
        <f t="shared" ca="1" si="15"/>
        <v>-0.2192833957035715</v>
      </c>
      <c r="AJB5">
        <f t="shared" ca="1" si="15"/>
        <v>-0.60351707369867535</v>
      </c>
      <c r="AJC5">
        <f t="shared" ca="1" si="15"/>
        <v>0.31990635268123246</v>
      </c>
      <c r="AJD5">
        <f t="shared" ca="1" si="15"/>
        <v>-0.49899922352720444</v>
      </c>
      <c r="AJE5">
        <f t="shared" ca="1" si="15"/>
        <v>0.21589750220856932</v>
      </c>
      <c r="AJF5">
        <f t="shared" ca="1" si="15"/>
        <v>0.92388655753736504</v>
      </c>
      <c r="AJG5">
        <f t="shared" ca="1" si="15"/>
        <v>-1.547577578619977</v>
      </c>
      <c r="AJH5">
        <f t="shared" ca="1" si="15"/>
        <v>4.0906054935449333E-2</v>
      </c>
      <c r="AJI5">
        <f t="shared" ca="1" si="15"/>
        <v>-1.534268128313683</v>
      </c>
      <c r="AJJ5">
        <f t="shared" ca="1" si="15"/>
        <v>1.2683663854205875</v>
      </c>
      <c r="AJK5">
        <f t="shared" ref="AJK5:ALV5" ca="1" si="16">_xlfn.NORM.S.INV(RAND())</f>
        <v>1.9763208068845763</v>
      </c>
      <c r="AJL5">
        <f t="shared" ca="1" si="16"/>
        <v>-0.65857048870501822</v>
      </c>
      <c r="AJM5">
        <f t="shared" ca="1" si="16"/>
        <v>0.41653914887945759</v>
      </c>
      <c r="AJN5">
        <f t="shared" ca="1" si="16"/>
        <v>-0.47716194995865024</v>
      </c>
      <c r="AJO5">
        <f t="shared" ca="1" si="16"/>
        <v>-0.52368376730986943</v>
      </c>
      <c r="AJP5">
        <f t="shared" ca="1" si="16"/>
        <v>-0.1215646534202542</v>
      </c>
      <c r="AJQ5">
        <f t="shared" ca="1" si="16"/>
        <v>1.3984567747628043</v>
      </c>
      <c r="AJR5">
        <f t="shared" ca="1" si="16"/>
        <v>0.416347093406571</v>
      </c>
      <c r="AJS5">
        <f t="shared" ca="1" si="16"/>
        <v>1.6374137459740503</v>
      </c>
      <c r="AJT5">
        <f t="shared" ca="1" si="16"/>
        <v>-0.25461568761068121</v>
      </c>
      <c r="AJU5">
        <f t="shared" ca="1" si="16"/>
        <v>0.69287675483241784</v>
      </c>
      <c r="AJV5">
        <f t="shared" ca="1" si="16"/>
        <v>-0.2820931126526604</v>
      </c>
      <c r="AJW5">
        <f t="shared" ca="1" si="16"/>
        <v>-0.79709971079423725</v>
      </c>
      <c r="AJX5">
        <f t="shared" ca="1" si="16"/>
        <v>0.40562990710981045</v>
      </c>
      <c r="AJY5">
        <f t="shared" ca="1" si="16"/>
        <v>-0.31713994358527448</v>
      </c>
      <c r="AJZ5">
        <f t="shared" ca="1" si="16"/>
        <v>0.18741559634050628</v>
      </c>
      <c r="AKA5">
        <f t="shared" ca="1" si="16"/>
        <v>1.181100005187824</v>
      </c>
      <c r="AKB5">
        <f t="shared" ca="1" si="16"/>
        <v>-0.41923691996479762</v>
      </c>
      <c r="AKC5">
        <f t="shared" ca="1" si="16"/>
        <v>0.10797255161042368</v>
      </c>
      <c r="AKD5">
        <f t="shared" ca="1" si="16"/>
        <v>-6.5502455987336325E-2</v>
      </c>
      <c r="AKE5">
        <f t="shared" ca="1" si="16"/>
        <v>-0.62733836314475089</v>
      </c>
      <c r="AKF5">
        <f t="shared" ca="1" si="16"/>
        <v>-0.95910417999483222</v>
      </c>
      <c r="AKG5">
        <f t="shared" ca="1" si="16"/>
        <v>-0.45033848206797145</v>
      </c>
      <c r="AKH5">
        <f t="shared" ca="1" si="16"/>
        <v>0.43300246789052999</v>
      </c>
      <c r="AKI5">
        <f t="shared" ca="1" si="16"/>
        <v>0.39952509836977357</v>
      </c>
      <c r="AKJ5">
        <f t="shared" ca="1" si="16"/>
        <v>0.49540482187198426</v>
      </c>
      <c r="AKK5">
        <f t="shared" ca="1" si="16"/>
        <v>0.22492043821612362</v>
      </c>
      <c r="AKL5">
        <f t="shared" ca="1" si="16"/>
        <v>0.68737033035664574</v>
      </c>
      <c r="AKM5">
        <f t="shared" ca="1" si="16"/>
        <v>0.33140659074468326</v>
      </c>
      <c r="AKN5">
        <f t="shared" ca="1" si="16"/>
        <v>0.60303782890960056</v>
      </c>
      <c r="AKO5">
        <f t="shared" ca="1" si="16"/>
        <v>-0.49867059417004905</v>
      </c>
      <c r="AKP5">
        <f t="shared" ca="1" si="16"/>
        <v>-0.15410583394796407</v>
      </c>
      <c r="AKQ5">
        <f t="shared" ca="1" si="16"/>
        <v>0.48533624115728419</v>
      </c>
      <c r="AKR5">
        <f t="shared" ca="1" si="16"/>
        <v>-0.87644451446503857</v>
      </c>
      <c r="AKS5">
        <f t="shared" ca="1" si="16"/>
        <v>-1.2483979971377073</v>
      </c>
      <c r="AKT5">
        <f t="shared" ca="1" si="16"/>
        <v>-0.62974727428757316</v>
      </c>
      <c r="AKU5">
        <f t="shared" ca="1" si="16"/>
        <v>0.33576728128708877</v>
      </c>
      <c r="AKV5">
        <f t="shared" ca="1" si="16"/>
        <v>0.26760469649770585</v>
      </c>
      <c r="AKW5">
        <f t="shared" ca="1" si="16"/>
        <v>-0.25068033981757559</v>
      </c>
      <c r="AKX5">
        <f t="shared" ca="1" si="16"/>
        <v>1.1754739641670207</v>
      </c>
      <c r="AKY5">
        <f t="shared" ca="1" si="16"/>
        <v>0.72860755292708734</v>
      </c>
      <c r="AKZ5">
        <f t="shared" ca="1" si="16"/>
        <v>0.84256319703095817</v>
      </c>
      <c r="ALA5">
        <f t="shared" ca="1" si="16"/>
        <v>0.32789184639051699</v>
      </c>
      <c r="ALB5">
        <f t="shared" ca="1" si="16"/>
        <v>1.4639866619308</v>
      </c>
      <c r="ALC5">
        <f t="shared" ca="1" si="16"/>
        <v>-0.50314384991699102</v>
      </c>
      <c r="ALD5">
        <f t="shared" ca="1" si="16"/>
        <v>0.20170264038074875</v>
      </c>
      <c r="ALE5">
        <f t="shared" ca="1" si="16"/>
        <v>-0.85233106772597511</v>
      </c>
      <c r="ALF5">
        <f t="shared" ca="1" si="16"/>
        <v>1.1436206773207314</v>
      </c>
      <c r="ALG5">
        <f t="shared" ca="1" si="16"/>
        <v>-1.2812864921565439</v>
      </c>
      <c r="ALH5">
        <f t="shared" ca="1" si="16"/>
        <v>-0.18468154011817725</v>
      </c>
      <c r="ALI5">
        <f t="shared" ca="1" si="16"/>
        <v>-0.91246464797770643</v>
      </c>
      <c r="ALJ5">
        <f t="shared" ca="1" si="16"/>
        <v>-0.43508763031518743</v>
      </c>
      <c r="ALK5">
        <f t="shared" ca="1" si="16"/>
        <v>0.44811966390520025</v>
      </c>
      <c r="ALL5">
        <f t="shared" ca="1" si="16"/>
        <v>-2.8488430655461208E-2</v>
      </c>
      <c r="ALM5">
        <f t="shared" ca="1" si="16"/>
        <v>-0.3730697742397483</v>
      </c>
      <c r="ALN5">
        <f t="shared" ca="1" si="16"/>
        <v>8.0047434704070289E-2</v>
      </c>
      <c r="ALO5">
        <f t="shared" ca="1" si="16"/>
        <v>-0.33001134031566959</v>
      </c>
      <c r="ALP5">
        <f t="shared" ca="1" si="16"/>
        <v>1.5440553748674899</v>
      </c>
      <c r="ALQ5">
        <f t="shared" ca="1" si="16"/>
        <v>0.94360289192429259</v>
      </c>
      <c r="ALR5">
        <f t="shared" ca="1" si="16"/>
        <v>0.2775659632440482</v>
      </c>
      <c r="ALS5">
        <f t="shared" ca="1" si="16"/>
        <v>-0.99085562249989745</v>
      </c>
      <c r="ALT5">
        <f t="shared" ca="1" si="16"/>
        <v>-0.70849327446231447</v>
      </c>
      <c r="ALU5">
        <f t="shared" ca="1" si="16"/>
        <v>2.3911216746350297</v>
      </c>
      <c r="ALV5">
        <f t="shared" ca="1" si="16"/>
        <v>0.78158456193360626</v>
      </c>
      <c r="ALW5">
        <f t="shared" ref="ALW5:AOH5" ca="1" si="17">_xlfn.NORM.S.INV(RAND())</f>
        <v>0.71216852680025211</v>
      </c>
      <c r="ALX5">
        <f t="shared" ca="1" si="17"/>
        <v>1.2589037080777623</v>
      </c>
      <c r="ALY5">
        <f t="shared" ca="1" si="17"/>
        <v>0.20034066321776667</v>
      </c>
      <c r="ALZ5">
        <f t="shared" ca="1" si="17"/>
        <v>0.54014396180907176</v>
      </c>
      <c r="AMA5">
        <f t="shared" ca="1" si="17"/>
        <v>0.29927760533440256</v>
      </c>
      <c r="AMB5">
        <f t="shared" ca="1" si="17"/>
        <v>-0.36960433302878953</v>
      </c>
      <c r="AMC5">
        <f t="shared" ca="1" si="17"/>
        <v>-0.13607545351470968</v>
      </c>
      <c r="AMD5">
        <f t="shared" ca="1" si="17"/>
        <v>7.9464584494756407E-2</v>
      </c>
      <c r="AME5">
        <f t="shared" ca="1" si="17"/>
        <v>0.76020359073044153</v>
      </c>
      <c r="AMF5">
        <f t="shared" ca="1" si="17"/>
        <v>1.0310738406195525</v>
      </c>
      <c r="AMG5">
        <f t="shared" ca="1" si="17"/>
        <v>0.37455349804031224</v>
      </c>
      <c r="AMH5">
        <f t="shared" ca="1" si="17"/>
        <v>8.5181556254103077E-2</v>
      </c>
      <c r="AMI5">
        <f t="shared" ca="1" si="17"/>
        <v>7.7558155702801774E-3</v>
      </c>
      <c r="AMJ5">
        <f t="shared" ca="1" si="17"/>
        <v>-0.35489920342682146</v>
      </c>
      <c r="AMK5">
        <f t="shared" ca="1" si="17"/>
        <v>1.2504589241584831</v>
      </c>
      <c r="AML5">
        <f t="shared" ca="1" si="17"/>
        <v>-0.1231385310056136</v>
      </c>
      <c r="AMM5">
        <f t="shared" ca="1" si="17"/>
        <v>-0.48592801071130864</v>
      </c>
      <c r="AMN5">
        <f t="shared" ca="1" si="17"/>
        <v>-0.72582098330081668</v>
      </c>
      <c r="AMO5">
        <f t="shared" ca="1" si="17"/>
        <v>-0.20431670637376326</v>
      </c>
      <c r="AMP5">
        <f t="shared" ca="1" si="17"/>
        <v>0.31780774460631872</v>
      </c>
      <c r="AMQ5">
        <f t="shared" ca="1" si="17"/>
        <v>-0.48968215550101268</v>
      </c>
      <c r="AMR5">
        <f t="shared" ca="1" si="17"/>
        <v>0.38561732279600347</v>
      </c>
      <c r="AMS5">
        <f t="shared" ca="1" si="17"/>
        <v>0.43439519606804433</v>
      </c>
      <c r="AMT5">
        <f t="shared" ca="1" si="17"/>
        <v>-1.10817889522226</v>
      </c>
      <c r="AMU5">
        <f t="shared" ca="1" si="17"/>
        <v>-0.42718983627219048</v>
      </c>
      <c r="AMV5">
        <f t="shared" ca="1" si="17"/>
        <v>1.6109297437802461</v>
      </c>
      <c r="AMW5">
        <f t="shared" ca="1" si="17"/>
        <v>-0.73835050283209236</v>
      </c>
      <c r="AMX5">
        <f t="shared" ca="1" si="17"/>
        <v>0.1911677238062077</v>
      </c>
      <c r="AMY5">
        <f t="shared" ca="1" si="17"/>
        <v>-1.4478257636866678</v>
      </c>
      <c r="AMZ5">
        <f t="shared" ca="1" si="17"/>
        <v>-0.91776575965342155</v>
      </c>
      <c r="ANA5">
        <f t="shared" ca="1" si="17"/>
        <v>0.21251718060090805</v>
      </c>
      <c r="ANB5">
        <f t="shared" ca="1" si="17"/>
        <v>-1.0855842530875612</v>
      </c>
      <c r="ANC5">
        <f t="shared" ca="1" si="17"/>
        <v>-0.77468120334566648</v>
      </c>
      <c r="AND5">
        <f t="shared" ca="1" si="17"/>
        <v>0.8425693612370172</v>
      </c>
      <c r="ANE5">
        <f t="shared" ca="1" si="17"/>
        <v>3.2808019059172903E-2</v>
      </c>
      <c r="ANF5">
        <f t="shared" ca="1" si="17"/>
        <v>-1.1455101906997853</v>
      </c>
      <c r="ANG5">
        <f t="shared" ca="1" si="17"/>
        <v>-3.1573775139944926E-3</v>
      </c>
      <c r="ANH5">
        <f t="shared" ca="1" si="17"/>
        <v>2.1308958267894376</v>
      </c>
      <c r="ANI5">
        <f t="shared" ca="1" si="17"/>
        <v>0.62070756997045251</v>
      </c>
      <c r="ANJ5">
        <f t="shared" ca="1" si="17"/>
        <v>-0.62016779444856296</v>
      </c>
      <c r="ANK5">
        <f t="shared" ca="1" si="17"/>
        <v>1.3699648630539514</v>
      </c>
      <c r="ANL5">
        <f t="shared" ca="1" si="17"/>
        <v>0.69417922758114436</v>
      </c>
      <c r="ANM5">
        <f t="shared" ca="1" si="17"/>
        <v>0.87304666573065404</v>
      </c>
      <c r="ANN5">
        <f t="shared" ca="1" si="17"/>
        <v>-7.9197222953476185E-2</v>
      </c>
      <c r="ANO5">
        <f t="shared" ca="1" si="17"/>
        <v>-0.33096422827923139</v>
      </c>
      <c r="ANP5">
        <f t="shared" ca="1" si="17"/>
        <v>1.1059372927588091</v>
      </c>
      <c r="ANQ5">
        <f t="shared" ca="1" si="17"/>
        <v>8.8909178525829899E-2</v>
      </c>
      <c r="ANR5">
        <f t="shared" ca="1" si="17"/>
        <v>2.0473108300856935</v>
      </c>
      <c r="ANS5">
        <f t="shared" ca="1" si="17"/>
        <v>-1.1193761880701092</v>
      </c>
      <c r="ANT5">
        <f t="shared" ca="1" si="17"/>
        <v>1.0038709935528924</v>
      </c>
      <c r="ANU5">
        <f t="shared" ca="1" si="17"/>
        <v>-2.308524823326942</v>
      </c>
      <c r="ANV5">
        <f t="shared" ca="1" si="17"/>
        <v>1.4159974283374495</v>
      </c>
      <c r="ANW5">
        <f t="shared" ca="1" si="17"/>
        <v>-1.9167498165039758E-2</v>
      </c>
      <c r="ANX5">
        <f t="shared" ca="1" si="17"/>
        <v>2.2611632408338154</v>
      </c>
      <c r="ANY5">
        <f t="shared" ca="1" si="17"/>
        <v>-2.130860553164295</v>
      </c>
      <c r="ANZ5">
        <f t="shared" ca="1" si="17"/>
        <v>0.59462209274549505</v>
      </c>
      <c r="AOA5">
        <f t="shared" ca="1" si="17"/>
        <v>-0.48242682052061359</v>
      </c>
      <c r="AOB5">
        <f t="shared" ca="1" si="17"/>
        <v>0.65961671516172837</v>
      </c>
      <c r="AOC5">
        <f t="shared" ca="1" si="17"/>
        <v>-0.44829130592211835</v>
      </c>
      <c r="AOD5">
        <f t="shared" ca="1" si="17"/>
        <v>-0.20157085897611698</v>
      </c>
      <c r="AOE5">
        <f t="shared" ca="1" si="17"/>
        <v>0.26343303567387238</v>
      </c>
      <c r="AOF5">
        <f t="shared" ca="1" si="17"/>
        <v>-0.63684827818707213</v>
      </c>
      <c r="AOG5">
        <f t="shared" ca="1" si="17"/>
        <v>2.133365514999277</v>
      </c>
      <c r="AOH5">
        <f t="shared" ca="1" si="17"/>
        <v>-0.69276393489208365</v>
      </c>
      <c r="AOI5">
        <f t="shared" ref="AOI5:AQT5" ca="1" si="18">_xlfn.NORM.S.INV(RAND())</f>
        <v>1.6681451826192597</v>
      </c>
      <c r="AOJ5">
        <f t="shared" ca="1" si="18"/>
        <v>0.22929837013840493</v>
      </c>
      <c r="AOK5">
        <f t="shared" ca="1" si="18"/>
        <v>-1.3641149009997504</v>
      </c>
      <c r="AOL5">
        <f t="shared" ca="1" si="18"/>
        <v>1.0185598821787477E-2</v>
      </c>
      <c r="AOM5">
        <f t="shared" ca="1" si="18"/>
        <v>-1.4276309259886584</v>
      </c>
      <c r="AON5">
        <f t="shared" ca="1" si="18"/>
        <v>-0.32220275038464197</v>
      </c>
      <c r="AOO5">
        <f t="shared" ca="1" si="18"/>
        <v>-1.2521146660645508</v>
      </c>
      <c r="AOP5">
        <f t="shared" ca="1" si="18"/>
        <v>1.4504629036033929</v>
      </c>
      <c r="AOQ5">
        <f t="shared" ca="1" si="18"/>
        <v>0.64167124111169727</v>
      </c>
      <c r="AOR5">
        <f t="shared" ca="1" si="18"/>
        <v>-0.13598784382671306</v>
      </c>
      <c r="AOS5">
        <f t="shared" ca="1" si="18"/>
        <v>-1.5507061871348269</v>
      </c>
      <c r="AOT5">
        <f t="shared" ca="1" si="18"/>
        <v>-0.82583909614506923</v>
      </c>
      <c r="AOU5">
        <f t="shared" ca="1" si="18"/>
        <v>-0.71123228972408825</v>
      </c>
      <c r="AOV5">
        <f t="shared" ca="1" si="18"/>
        <v>-0.65874896623980161</v>
      </c>
      <c r="AOW5">
        <f t="shared" ca="1" si="18"/>
        <v>0.36662938496946113</v>
      </c>
      <c r="AOX5">
        <f t="shared" ca="1" si="18"/>
        <v>-0.54058039707151462</v>
      </c>
      <c r="AOY5">
        <f t="shared" ca="1" si="18"/>
        <v>0.65493278484686968</v>
      </c>
      <c r="AOZ5">
        <f t="shared" ca="1" si="18"/>
        <v>-1.7576653868573084</v>
      </c>
      <c r="APA5">
        <f t="shared" ca="1" si="18"/>
        <v>0.42127883802185562</v>
      </c>
      <c r="APB5">
        <f t="shared" ca="1" si="18"/>
        <v>-0.57234687111173876</v>
      </c>
      <c r="APC5">
        <f t="shared" ca="1" si="18"/>
        <v>0.40100682849160096</v>
      </c>
      <c r="APD5">
        <f t="shared" ca="1" si="18"/>
        <v>-0.39796666743317</v>
      </c>
      <c r="APE5">
        <f t="shared" ca="1" si="18"/>
        <v>-0.51337783898877676</v>
      </c>
      <c r="APF5">
        <f t="shared" ca="1" si="18"/>
        <v>0.98525140447340165</v>
      </c>
      <c r="APG5">
        <f t="shared" ca="1" si="18"/>
        <v>-0.38529491894215484</v>
      </c>
      <c r="APH5">
        <f t="shared" ca="1" si="18"/>
        <v>-0.21745654970166176</v>
      </c>
      <c r="API5">
        <f t="shared" ca="1" si="18"/>
        <v>0.31942547026134294</v>
      </c>
      <c r="APJ5">
        <f t="shared" ca="1" si="18"/>
        <v>-0.63115027598522022</v>
      </c>
      <c r="APK5">
        <f t="shared" ca="1" si="18"/>
        <v>0.20817698656071423</v>
      </c>
      <c r="APL5">
        <f t="shared" ca="1" si="18"/>
        <v>-0.23457389932054398</v>
      </c>
      <c r="APM5">
        <f t="shared" ca="1" si="18"/>
        <v>-3.1161090945169122E-2</v>
      </c>
      <c r="APN5">
        <f t="shared" ca="1" si="18"/>
        <v>-0.40002395671245711</v>
      </c>
      <c r="APO5">
        <f t="shared" ca="1" si="18"/>
        <v>-0.52274745112260823</v>
      </c>
      <c r="APP5">
        <f t="shared" ca="1" si="18"/>
        <v>-0.12875433518744817</v>
      </c>
      <c r="APQ5">
        <f t="shared" ca="1" si="18"/>
        <v>-0.68578474789256949</v>
      </c>
      <c r="APR5">
        <f t="shared" ca="1" si="18"/>
        <v>1.0192297166457056</v>
      </c>
      <c r="APS5">
        <f t="shared" ca="1" si="18"/>
        <v>-2.0188085844145522E-2</v>
      </c>
      <c r="APT5">
        <f t="shared" ca="1" si="18"/>
        <v>0.56834025843350888</v>
      </c>
      <c r="APU5">
        <f t="shared" ca="1" si="18"/>
        <v>-0.5627313668230246</v>
      </c>
      <c r="APV5">
        <f t="shared" ca="1" si="18"/>
        <v>-1.7186094024127798</v>
      </c>
      <c r="APW5">
        <f t="shared" ca="1" si="18"/>
        <v>-0.67229958842469473</v>
      </c>
      <c r="APX5">
        <f t="shared" ca="1" si="18"/>
        <v>-0.834971145506614</v>
      </c>
      <c r="APY5">
        <f t="shared" ca="1" si="18"/>
        <v>0.38961056660779286</v>
      </c>
      <c r="APZ5">
        <f t="shared" ca="1" si="18"/>
        <v>-0.13361229799856525</v>
      </c>
      <c r="AQA5">
        <f t="shared" ca="1" si="18"/>
        <v>5.0075616122491999E-2</v>
      </c>
      <c r="AQB5">
        <f t="shared" ca="1" si="18"/>
        <v>-0.63959603329087911</v>
      </c>
      <c r="AQC5">
        <f t="shared" ca="1" si="18"/>
        <v>-0.62459460158081792</v>
      </c>
      <c r="AQD5">
        <f t="shared" ca="1" si="18"/>
        <v>1.786442002204147</v>
      </c>
      <c r="AQE5">
        <f t="shared" ca="1" si="18"/>
        <v>-0.90779082624794472</v>
      </c>
      <c r="AQF5">
        <f t="shared" ca="1" si="18"/>
        <v>-0.59824199312070447</v>
      </c>
      <c r="AQG5">
        <f t="shared" ca="1" si="18"/>
        <v>-1.1718399370065935</v>
      </c>
      <c r="AQH5">
        <f t="shared" ca="1" si="18"/>
        <v>-0.28651796540532942</v>
      </c>
      <c r="AQI5">
        <f t="shared" ca="1" si="18"/>
        <v>-0.74630509116472254</v>
      </c>
      <c r="AQJ5">
        <f t="shared" ca="1" si="18"/>
        <v>-1.7792018880251186</v>
      </c>
      <c r="AQK5">
        <f t="shared" ca="1" si="18"/>
        <v>1.4957457348587498E-2</v>
      </c>
      <c r="AQL5">
        <f t="shared" ca="1" si="18"/>
        <v>-1.7430240668559722</v>
      </c>
      <c r="AQM5">
        <f t="shared" ca="1" si="18"/>
        <v>-1.0578196357752812</v>
      </c>
      <c r="AQN5">
        <f t="shared" ca="1" si="18"/>
        <v>0.82915280288817905</v>
      </c>
      <c r="AQO5">
        <f t="shared" ca="1" si="18"/>
        <v>0.62563657737051714</v>
      </c>
      <c r="AQP5">
        <f t="shared" ca="1" si="18"/>
        <v>1.2590530696575284</v>
      </c>
      <c r="AQQ5">
        <f t="shared" ca="1" si="18"/>
        <v>1.5121351064268227</v>
      </c>
      <c r="AQR5">
        <f t="shared" ca="1" si="18"/>
        <v>0.86878920247264402</v>
      </c>
      <c r="AQS5">
        <f t="shared" ca="1" si="18"/>
        <v>1.7735045456971004</v>
      </c>
      <c r="AQT5">
        <f t="shared" ca="1" si="18"/>
        <v>-0.17205893093911545</v>
      </c>
      <c r="AQU5">
        <f t="shared" ref="AQU5:ATF5" ca="1" si="19">_xlfn.NORM.S.INV(RAND())</f>
        <v>1.0820599367176373</v>
      </c>
      <c r="AQV5">
        <f t="shared" ca="1" si="19"/>
        <v>-5.2237180467338315E-2</v>
      </c>
      <c r="AQW5">
        <f t="shared" ca="1" si="19"/>
        <v>-3.8786322396144524</v>
      </c>
      <c r="AQX5">
        <f t="shared" ca="1" si="19"/>
        <v>1.142293106451757</v>
      </c>
      <c r="AQY5">
        <f t="shared" ca="1" si="19"/>
        <v>-0.69286231448078983</v>
      </c>
      <c r="AQZ5">
        <f t="shared" ca="1" si="19"/>
        <v>-0.72530415708725016</v>
      </c>
      <c r="ARA5">
        <f t="shared" ca="1" si="19"/>
        <v>0.22131393065318675</v>
      </c>
      <c r="ARB5">
        <f t="shared" ca="1" si="19"/>
        <v>-0.61883882362863363</v>
      </c>
      <c r="ARC5">
        <f t="shared" ca="1" si="19"/>
        <v>0.490330819806648</v>
      </c>
      <c r="ARD5">
        <f t="shared" ca="1" si="19"/>
        <v>-0.2314115712597499</v>
      </c>
      <c r="ARE5">
        <f t="shared" ca="1" si="19"/>
        <v>0.21511423915280209</v>
      </c>
      <c r="ARF5">
        <f t="shared" ca="1" si="19"/>
        <v>-0.10649358698215641</v>
      </c>
      <c r="ARG5">
        <f t="shared" ca="1" si="19"/>
        <v>1.5940905560834957</v>
      </c>
      <c r="ARH5">
        <f t="shared" ca="1" si="19"/>
        <v>0.94102816771163444</v>
      </c>
      <c r="ARI5">
        <f t="shared" ca="1" si="19"/>
        <v>1.0549947159130859</v>
      </c>
      <c r="ARJ5">
        <f t="shared" ca="1" si="19"/>
        <v>-1.6510747991318073</v>
      </c>
      <c r="ARK5">
        <f t="shared" ca="1" si="19"/>
        <v>-1.32887574621086</v>
      </c>
      <c r="ARL5">
        <f t="shared" ca="1" si="19"/>
        <v>-0.54377027260998356</v>
      </c>
      <c r="ARM5">
        <f t="shared" ca="1" si="19"/>
        <v>-0.38594475802500894</v>
      </c>
      <c r="ARN5">
        <f t="shared" ca="1" si="19"/>
        <v>0.21623390678611332</v>
      </c>
      <c r="ARO5">
        <f t="shared" ca="1" si="19"/>
        <v>-1.4143452097535385</v>
      </c>
      <c r="ARP5">
        <f t="shared" ca="1" si="19"/>
        <v>0.71504064438302783</v>
      </c>
      <c r="ARQ5">
        <f t="shared" ca="1" si="19"/>
        <v>1.0928696353146803</v>
      </c>
      <c r="ARR5">
        <f t="shared" ca="1" si="19"/>
        <v>-2.0279120721399786</v>
      </c>
      <c r="ARS5">
        <f t="shared" ca="1" si="19"/>
        <v>0.32038718980115355</v>
      </c>
      <c r="ART5">
        <f t="shared" ca="1" si="19"/>
        <v>1.0792618679967581</v>
      </c>
      <c r="ARU5">
        <f t="shared" ca="1" si="19"/>
        <v>-1.362332214367054</v>
      </c>
      <c r="ARV5">
        <f t="shared" ca="1" si="19"/>
        <v>0.39247436121356083</v>
      </c>
      <c r="ARW5">
        <f t="shared" ca="1" si="19"/>
        <v>0.79324105946359746</v>
      </c>
      <c r="ARX5">
        <f t="shared" ca="1" si="19"/>
        <v>-0.75563213888165459</v>
      </c>
      <c r="ARY5">
        <f t="shared" ca="1" si="19"/>
        <v>2.2431461418550067</v>
      </c>
      <c r="ARZ5">
        <f t="shared" ca="1" si="19"/>
        <v>1.2465710286725562</v>
      </c>
      <c r="ASA5">
        <f t="shared" ca="1" si="19"/>
        <v>-1.4587848361348601</v>
      </c>
      <c r="ASB5">
        <f t="shared" ca="1" si="19"/>
        <v>0.73258370356144031</v>
      </c>
      <c r="ASC5">
        <f t="shared" ca="1" si="19"/>
        <v>0.81207998013207849</v>
      </c>
      <c r="ASD5">
        <f t="shared" ca="1" si="19"/>
        <v>-1.7069502924177604</v>
      </c>
      <c r="ASE5">
        <f t="shared" ca="1" si="19"/>
        <v>0.42448841913725949</v>
      </c>
      <c r="ASF5">
        <f t="shared" ca="1" si="19"/>
        <v>0.45352231506750706</v>
      </c>
      <c r="ASG5">
        <f t="shared" ca="1" si="19"/>
        <v>6.4206972950360389E-2</v>
      </c>
      <c r="ASH5">
        <f t="shared" ca="1" si="19"/>
        <v>-0.93149423816229804</v>
      </c>
      <c r="ASI5">
        <f t="shared" ca="1" si="19"/>
        <v>-2.7225903443013531E-2</v>
      </c>
      <c r="ASJ5">
        <f t="shared" ca="1" si="19"/>
        <v>-1.1906978172845171</v>
      </c>
      <c r="ASK5">
        <f t="shared" ca="1" si="19"/>
        <v>0.13580473842942109</v>
      </c>
      <c r="ASL5">
        <f t="shared" ca="1" si="19"/>
        <v>-1.197731472718176</v>
      </c>
      <c r="ASM5">
        <f t="shared" ca="1" si="19"/>
        <v>-0.44362056770316449</v>
      </c>
      <c r="ASN5">
        <f t="shared" ca="1" si="19"/>
        <v>0.87125231168809925</v>
      </c>
      <c r="ASO5">
        <f t="shared" ca="1" si="19"/>
        <v>-1.0973515033311363</v>
      </c>
      <c r="ASP5">
        <f t="shared" ca="1" si="19"/>
        <v>2.3954957441075475</v>
      </c>
      <c r="ASQ5">
        <f t="shared" ca="1" si="19"/>
        <v>-0.20585187639748229</v>
      </c>
      <c r="ASR5">
        <f t="shared" ca="1" si="19"/>
        <v>0.54177573203062357</v>
      </c>
      <c r="ASS5">
        <f t="shared" ca="1" si="19"/>
        <v>0.39499372487829781</v>
      </c>
      <c r="AST5">
        <f t="shared" ca="1" si="19"/>
        <v>0.4277963838612861</v>
      </c>
      <c r="ASU5">
        <f t="shared" ca="1" si="19"/>
        <v>-0.52730708577436036</v>
      </c>
      <c r="ASV5">
        <f t="shared" ca="1" si="19"/>
        <v>-1.2918127442840011</v>
      </c>
      <c r="ASW5">
        <f t="shared" ca="1" si="19"/>
        <v>-0.62691775863191868</v>
      </c>
      <c r="ASX5">
        <f t="shared" ca="1" si="19"/>
        <v>1.4807695274436434</v>
      </c>
      <c r="ASY5">
        <f t="shared" ca="1" si="19"/>
        <v>-1.5619038925198798</v>
      </c>
      <c r="ASZ5">
        <f t="shared" ca="1" si="19"/>
        <v>0.50297473387901237</v>
      </c>
      <c r="ATA5">
        <f t="shared" ca="1" si="19"/>
        <v>-0.54079523981972</v>
      </c>
      <c r="ATB5">
        <f t="shared" ca="1" si="19"/>
        <v>0.85871878760274511</v>
      </c>
      <c r="ATC5">
        <f t="shared" ca="1" si="19"/>
        <v>1.5438210293768782</v>
      </c>
      <c r="ATD5">
        <f t="shared" ca="1" si="19"/>
        <v>0.9438125487441994</v>
      </c>
      <c r="ATE5">
        <f t="shared" ca="1" si="19"/>
        <v>-7.748874546730207E-2</v>
      </c>
      <c r="ATF5">
        <f t="shared" ca="1" si="19"/>
        <v>-0.85075405324258224</v>
      </c>
      <c r="ATG5">
        <f t="shared" ref="ATG5:AVR5" ca="1" si="20">_xlfn.NORM.S.INV(RAND())</f>
        <v>-2.0408103156344</v>
      </c>
      <c r="ATH5">
        <f t="shared" ca="1" si="20"/>
        <v>-1.2043250145835316</v>
      </c>
      <c r="ATI5">
        <f t="shared" ca="1" si="20"/>
        <v>-0.52416005102007857</v>
      </c>
      <c r="ATJ5">
        <f t="shared" ca="1" si="20"/>
        <v>-0.88702793487996578</v>
      </c>
      <c r="ATK5">
        <f t="shared" ca="1" si="20"/>
        <v>-0.42431223798170137</v>
      </c>
      <c r="ATL5">
        <f t="shared" ca="1" si="20"/>
        <v>-0.54675720841228426</v>
      </c>
      <c r="ATM5">
        <f t="shared" ca="1" si="20"/>
        <v>8.9164569088713425E-2</v>
      </c>
      <c r="ATN5">
        <f t="shared" ca="1" si="20"/>
        <v>-0.41535932211754201</v>
      </c>
      <c r="ATO5">
        <f t="shared" ca="1" si="20"/>
        <v>7.787778762055543E-2</v>
      </c>
      <c r="ATP5">
        <f t="shared" ca="1" si="20"/>
        <v>-1.3037789051206319</v>
      </c>
      <c r="ATQ5">
        <f t="shared" ca="1" si="20"/>
        <v>-0.83544268948254119</v>
      </c>
      <c r="ATR5">
        <f t="shared" ca="1" si="20"/>
        <v>0.23260721360139819</v>
      </c>
      <c r="ATS5">
        <f t="shared" ca="1" si="20"/>
        <v>0.48357673238815096</v>
      </c>
      <c r="ATT5">
        <f t="shared" ca="1" si="20"/>
        <v>0.83281432200658312</v>
      </c>
      <c r="ATU5">
        <f t="shared" ca="1" si="20"/>
        <v>-1.374912527380393</v>
      </c>
      <c r="ATV5">
        <f t="shared" ca="1" si="20"/>
        <v>-0.14089517785507547</v>
      </c>
      <c r="ATW5">
        <f t="shared" ca="1" si="20"/>
        <v>-0.36437547177742757</v>
      </c>
      <c r="ATX5">
        <f t="shared" ca="1" si="20"/>
        <v>-0.49944212214888145</v>
      </c>
      <c r="ATY5">
        <f t="shared" ca="1" si="20"/>
        <v>-0.6712035655549119</v>
      </c>
      <c r="ATZ5">
        <f t="shared" ca="1" si="20"/>
        <v>0.41387376460302255</v>
      </c>
      <c r="AUA5">
        <f t="shared" ca="1" si="20"/>
        <v>-0.15831168441961474</v>
      </c>
      <c r="AUB5">
        <f t="shared" ca="1" si="20"/>
        <v>0.88269272866163317</v>
      </c>
      <c r="AUC5">
        <f t="shared" ca="1" si="20"/>
        <v>1.6784199060801714</v>
      </c>
      <c r="AUD5">
        <f t="shared" ca="1" si="20"/>
        <v>1.5469825797058452</v>
      </c>
      <c r="AUE5">
        <f t="shared" ca="1" si="20"/>
        <v>-1.1472255506230706</v>
      </c>
      <c r="AUF5">
        <f t="shared" ca="1" si="20"/>
        <v>-0.50867098160976942</v>
      </c>
      <c r="AUG5">
        <f t="shared" ca="1" si="20"/>
        <v>0.45747505200612965</v>
      </c>
      <c r="AUH5">
        <f t="shared" ca="1" si="20"/>
        <v>0.18432207119177629</v>
      </c>
      <c r="AUI5">
        <f t="shared" ca="1" si="20"/>
        <v>0.4770147977725378</v>
      </c>
      <c r="AUJ5">
        <f t="shared" ca="1" si="20"/>
        <v>1.0824014903506776</v>
      </c>
      <c r="AUK5">
        <f t="shared" ca="1" si="20"/>
        <v>0.56512172165408103</v>
      </c>
      <c r="AUL5">
        <f t="shared" ca="1" si="20"/>
        <v>0.56000517899154778</v>
      </c>
      <c r="AUM5">
        <f t="shared" ca="1" si="20"/>
        <v>1.6351917689361513</v>
      </c>
      <c r="AUN5">
        <f t="shared" ca="1" si="20"/>
        <v>5.2224261212036084E-2</v>
      </c>
      <c r="AUO5">
        <f t="shared" ca="1" si="20"/>
        <v>-2.548887131207056</v>
      </c>
      <c r="AUP5">
        <f t="shared" ca="1" si="20"/>
        <v>0.15981947727366624</v>
      </c>
      <c r="AUQ5">
        <f t="shared" ca="1" si="20"/>
        <v>0.4931208411949552</v>
      </c>
      <c r="AUR5">
        <f t="shared" ca="1" si="20"/>
        <v>0.38438872230788068</v>
      </c>
      <c r="AUS5">
        <f t="shared" ca="1" si="20"/>
        <v>-0.13427438993115406</v>
      </c>
      <c r="AUT5">
        <f t="shared" ca="1" si="20"/>
        <v>-0.63856485928004503</v>
      </c>
      <c r="AUU5">
        <f t="shared" ca="1" si="20"/>
        <v>0.24414694429883793</v>
      </c>
      <c r="AUV5">
        <f t="shared" ca="1" si="20"/>
        <v>-0.72300919170831979</v>
      </c>
      <c r="AUW5">
        <f t="shared" ca="1" si="20"/>
        <v>-1.6643919142838284</v>
      </c>
      <c r="AUX5">
        <f t="shared" ca="1" si="20"/>
        <v>0.69683993702399305</v>
      </c>
      <c r="AUY5">
        <f t="shared" ca="1" si="20"/>
        <v>-1.3218326449888642</v>
      </c>
      <c r="AUZ5">
        <f t="shared" ca="1" si="20"/>
        <v>-1.5761126003770929</v>
      </c>
      <c r="AVA5">
        <f t="shared" ca="1" si="20"/>
        <v>-7.3559935138412816E-2</v>
      </c>
      <c r="AVB5">
        <f t="shared" ca="1" si="20"/>
        <v>-0.44044890810193255</v>
      </c>
      <c r="AVC5">
        <f t="shared" ca="1" si="20"/>
        <v>-4.4623827101177654E-2</v>
      </c>
      <c r="AVD5">
        <f t="shared" ca="1" si="20"/>
        <v>1.2749514688012655</v>
      </c>
      <c r="AVE5">
        <f t="shared" ca="1" si="20"/>
        <v>0.63795649789599773</v>
      </c>
      <c r="AVF5">
        <f t="shared" ca="1" si="20"/>
        <v>-0.17198148953949677</v>
      </c>
      <c r="AVG5">
        <f t="shared" ca="1" si="20"/>
        <v>-0.41882943178829168</v>
      </c>
      <c r="AVH5">
        <f t="shared" ca="1" si="20"/>
        <v>1.6565833403189973</v>
      </c>
      <c r="AVI5">
        <f t="shared" ca="1" si="20"/>
        <v>-0.60571226928291477</v>
      </c>
      <c r="AVJ5">
        <f t="shared" ca="1" si="20"/>
        <v>2.3245565090403266</v>
      </c>
      <c r="AVK5">
        <f t="shared" ca="1" si="20"/>
        <v>-0.10956402463137054</v>
      </c>
      <c r="AVL5">
        <f t="shared" ca="1" si="20"/>
        <v>-0.30684867814481176</v>
      </c>
      <c r="AVM5">
        <f t="shared" ca="1" si="20"/>
        <v>-1.0723424310489664</v>
      </c>
      <c r="AVN5">
        <f t="shared" ca="1" si="20"/>
        <v>0.69228724966373123</v>
      </c>
      <c r="AVO5">
        <f t="shared" ca="1" si="20"/>
        <v>0.87801408957691784</v>
      </c>
      <c r="AVP5">
        <f t="shared" ca="1" si="20"/>
        <v>-1.8662112703702757E-2</v>
      </c>
      <c r="AVQ5">
        <f t="shared" ca="1" si="20"/>
        <v>-2.0155764977630803</v>
      </c>
      <c r="AVR5">
        <f t="shared" ca="1" si="20"/>
        <v>-0.5433945402439323</v>
      </c>
      <c r="AVS5">
        <f t="shared" ref="AVS5:AYD5" ca="1" si="21">_xlfn.NORM.S.INV(RAND())</f>
        <v>-0.14203172066403194</v>
      </c>
      <c r="AVT5">
        <f t="shared" ca="1" si="21"/>
        <v>-0.58867031661322855</v>
      </c>
      <c r="AVU5">
        <f t="shared" ca="1" si="21"/>
        <v>1.913711642986426</v>
      </c>
      <c r="AVV5">
        <f t="shared" ca="1" si="21"/>
        <v>0.38335728767525212</v>
      </c>
      <c r="AVW5">
        <f t="shared" ca="1" si="21"/>
        <v>-2.5827520744334187</v>
      </c>
      <c r="AVX5">
        <f t="shared" ca="1" si="21"/>
        <v>0.92420744436617086</v>
      </c>
      <c r="AVY5">
        <f t="shared" ca="1" si="21"/>
        <v>-2.2361068839719884</v>
      </c>
      <c r="AVZ5">
        <f t="shared" ca="1" si="21"/>
        <v>-0.46678811779547319</v>
      </c>
      <c r="AWA5">
        <f t="shared" ca="1" si="21"/>
        <v>0.52155276776958959</v>
      </c>
      <c r="AWB5">
        <f t="shared" ca="1" si="21"/>
        <v>-2.1366327325374663</v>
      </c>
      <c r="AWC5">
        <f t="shared" ca="1" si="21"/>
        <v>-0.78311543645582138</v>
      </c>
      <c r="AWD5">
        <f t="shared" ca="1" si="21"/>
        <v>0.81476295044103442</v>
      </c>
      <c r="AWE5">
        <f t="shared" ca="1" si="21"/>
        <v>0.40672820791226033</v>
      </c>
      <c r="AWF5">
        <f t="shared" ca="1" si="21"/>
        <v>0.99261371639389928</v>
      </c>
      <c r="AWG5">
        <f t="shared" ca="1" si="21"/>
        <v>1.4247176773877255</v>
      </c>
      <c r="AWH5">
        <f t="shared" ca="1" si="21"/>
        <v>-0.73469785939122345</v>
      </c>
      <c r="AWI5">
        <f t="shared" ca="1" si="21"/>
        <v>0.34327344713277969</v>
      </c>
      <c r="AWJ5">
        <f t="shared" ca="1" si="21"/>
        <v>-0.19119068788902005</v>
      </c>
      <c r="AWK5">
        <f t="shared" ca="1" si="21"/>
        <v>0.80451696509815729</v>
      </c>
      <c r="AWL5">
        <f t="shared" ca="1" si="21"/>
        <v>0.89058492604470307</v>
      </c>
      <c r="AWM5">
        <f t="shared" ca="1" si="21"/>
        <v>0.16397457192303511</v>
      </c>
      <c r="AWN5">
        <f t="shared" ca="1" si="21"/>
        <v>-0.68509720717169975</v>
      </c>
      <c r="AWO5">
        <f t="shared" ca="1" si="21"/>
        <v>0.55203241799998126</v>
      </c>
      <c r="AWP5">
        <f t="shared" ca="1" si="21"/>
        <v>-2.1085528501184889</v>
      </c>
      <c r="AWQ5">
        <f t="shared" ca="1" si="21"/>
        <v>1.1266109935481055</v>
      </c>
      <c r="AWR5">
        <f t="shared" ca="1" si="21"/>
        <v>1.3498136279333282</v>
      </c>
      <c r="AWS5">
        <f t="shared" ca="1" si="21"/>
        <v>-0.88103876991546326</v>
      </c>
      <c r="AWT5">
        <f t="shared" ca="1" si="21"/>
        <v>-0.8005796109521397</v>
      </c>
      <c r="AWU5">
        <f t="shared" ca="1" si="21"/>
        <v>0.25891725345853983</v>
      </c>
      <c r="AWV5">
        <f t="shared" ca="1" si="21"/>
        <v>-0.43364727920576585</v>
      </c>
      <c r="AWW5">
        <f t="shared" ca="1" si="21"/>
        <v>1.9207633091335045E-2</v>
      </c>
      <c r="AWX5">
        <f t="shared" ca="1" si="21"/>
        <v>-0.29563718070867151</v>
      </c>
      <c r="AWY5">
        <f t="shared" ca="1" si="21"/>
        <v>-0.35914836082262858</v>
      </c>
      <c r="AWZ5">
        <f t="shared" ca="1" si="21"/>
        <v>-0.55748363615714702</v>
      </c>
      <c r="AXA5">
        <f t="shared" ca="1" si="21"/>
        <v>-0.38304660839822502</v>
      </c>
      <c r="AXB5">
        <f t="shared" ca="1" si="21"/>
        <v>-0.55885339022324787</v>
      </c>
      <c r="AXC5">
        <f t="shared" ca="1" si="21"/>
        <v>1.6840096798859703</v>
      </c>
      <c r="AXD5">
        <f t="shared" ca="1" si="21"/>
        <v>-5.2262777799190495E-2</v>
      </c>
      <c r="AXE5">
        <f t="shared" ca="1" si="21"/>
        <v>-1.9832204095740837</v>
      </c>
      <c r="AXF5">
        <f t="shared" ca="1" si="21"/>
        <v>2.5407629105633687</v>
      </c>
      <c r="AXG5">
        <f t="shared" ca="1" si="21"/>
        <v>0.24967411274098358</v>
      </c>
      <c r="AXH5">
        <f t="shared" ca="1" si="21"/>
        <v>-0.63922168251915334</v>
      </c>
      <c r="AXI5">
        <f t="shared" ca="1" si="21"/>
        <v>-1.6688417544198275</v>
      </c>
      <c r="AXJ5">
        <f t="shared" ca="1" si="21"/>
        <v>0.88912137419657955</v>
      </c>
      <c r="AXK5">
        <f t="shared" ca="1" si="21"/>
        <v>-0.10667498884438341</v>
      </c>
      <c r="AXL5">
        <f t="shared" ca="1" si="21"/>
        <v>-0.2631042194404738</v>
      </c>
      <c r="AXM5">
        <f t="shared" ca="1" si="21"/>
        <v>1.1138949398221154</v>
      </c>
      <c r="AXN5">
        <f t="shared" ca="1" si="21"/>
        <v>-0.60783931364845489</v>
      </c>
      <c r="AXO5">
        <f t="shared" ca="1" si="21"/>
        <v>1.6299346793493756</v>
      </c>
      <c r="AXP5">
        <f t="shared" ca="1" si="21"/>
        <v>0.24231044742453114</v>
      </c>
      <c r="AXQ5">
        <f t="shared" ca="1" si="21"/>
        <v>1.141369102004369</v>
      </c>
      <c r="AXR5">
        <f t="shared" ca="1" si="21"/>
        <v>2.4847702283846034</v>
      </c>
      <c r="AXS5">
        <f t="shared" ca="1" si="21"/>
        <v>0.78743122613682193</v>
      </c>
      <c r="AXT5">
        <f t="shared" ca="1" si="21"/>
        <v>0.11537891932710019</v>
      </c>
      <c r="AXU5">
        <f t="shared" ca="1" si="21"/>
        <v>-0.71154936011634673</v>
      </c>
      <c r="AXV5">
        <f t="shared" ca="1" si="21"/>
        <v>0.20860502109915655</v>
      </c>
      <c r="AXW5">
        <f t="shared" ca="1" si="21"/>
        <v>-0.69438634292482249</v>
      </c>
      <c r="AXX5">
        <f t="shared" ca="1" si="21"/>
        <v>-0.57914568676451395</v>
      </c>
      <c r="AXY5">
        <f t="shared" ca="1" si="21"/>
        <v>1.5179409040720477</v>
      </c>
      <c r="AXZ5">
        <f t="shared" ca="1" si="21"/>
        <v>-0.18891624082318462</v>
      </c>
      <c r="AYA5">
        <f t="shared" ca="1" si="21"/>
        <v>-0.32046126594555913</v>
      </c>
      <c r="AYB5">
        <f t="shared" ca="1" si="21"/>
        <v>-0.51405600037874266</v>
      </c>
      <c r="AYC5">
        <f t="shared" ca="1" si="21"/>
        <v>8.0670840942342975E-2</v>
      </c>
      <c r="AYD5">
        <f t="shared" ca="1" si="21"/>
        <v>-1.3886094361715182</v>
      </c>
      <c r="AYE5">
        <f t="shared" ref="AYE5:BAP5" ca="1" si="22">_xlfn.NORM.S.INV(RAND())</f>
        <v>-0.26196239737418903</v>
      </c>
      <c r="AYF5">
        <f t="shared" ca="1" si="22"/>
        <v>-1.8255085422811776</v>
      </c>
      <c r="AYG5">
        <f t="shared" ca="1" si="22"/>
        <v>0.71561076601052087</v>
      </c>
      <c r="AYH5">
        <f t="shared" ca="1" si="22"/>
        <v>-0.4845272138462618</v>
      </c>
      <c r="AYI5">
        <f t="shared" ca="1" si="22"/>
        <v>-0.59233044265525514</v>
      </c>
      <c r="AYJ5">
        <f t="shared" ca="1" si="22"/>
        <v>0.16838603836747734</v>
      </c>
      <c r="AYK5">
        <f t="shared" ca="1" si="22"/>
        <v>-1.7148220533422418</v>
      </c>
      <c r="AYL5">
        <f t="shared" ca="1" si="22"/>
        <v>-2.5173607247862111</v>
      </c>
      <c r="AYM5">
        <f t="shared" ca="1" si="22"/>
        <v>0.16018599377340184</v>
      </c>
      <c r="AYN5">
        <f t="shared" ca="1" si="22"/>
        <v>-0.95173524680645627</v>
      </c>
      <c r="AYO5">
        <f t="shared" ca="1" si="22"/>
        <v>-0.89649003492691937</v>
      </c>
      <c r="AYP5">
        <f t="shared" ca="1" si="22"/>
        <v>-0.15995984715539896</v>
      </c>
      <c r="AYQ5">
        <f t="shared" ca="1" si="22"/>
        <v>1.753551468019912</v>
      </c>
      <c r="AYR5">
        <f t="shared" ca="1" si="22"/>
        <v>-1.2489185987272193</v>
      </c>
      <c r="AYS5">
        <f t="shared" ca="1" si="22"/>
        <v>-0.13739208135522096</v>
      </c>
      <c r="AYT5">
        <f t="shared" ca="1" si="22"/>
        <v>-0.54510575785183735</v>
      </c>
      <c r="AYU5">
        <f t="shared" ca="1" si="22"/>
        <v>0.15911922417223548</v>
      </c>
      <c r="AYV5">
        <f t="shared" ca="1" si="22"/>
        <v>-1.9360111044760477</v>
      </c>
      <c r="AYW5">
        <f t="shared" ca="1" si="22"/>
        <v>1.4446301584556889</v>
      </c>
      <c r="AYX5">
        <f t="shared" ca="1" si="22"/>
        <v>-0.23109076749444599</v>
      </c>
      <c r="AYY5">
        <f t="shared" ca="1" si="22"/>
        <v>0.38749691713254153</v>
      </c>
      <c r="AYZ5">
        <f t="shared" ca="1" si="22"/>
        <v>0.24579713659278393</v>
      </c>
      <c r="AZA5">
        <f t="shared" ca="1" si="22"/>
        <v>0.25227306704951152</v>
      </c>
      <c r="AZB5">
        <f t="shared" ca="1" si="22"/>
        <v>0.19973612804256977</v>
      </c>
      <c r="AZC5">
        <f t="shared" ca="1" si="22"/>
        <v>-0.12046773828663032</v>
      </c>
      <c r="AZD5">
        <f t="shared" ca="1" si="22"/>
        <v>1.735110592599028</v>
      </c>
      <c r="AZE5">
        <f t="shared" ca="1" si="22"/>
        <v>-1.8421795026672363</v>
      </c>
      <c r="AZF5">
        <f t="shared" ca="1" si="22"/>
        <v>-0.16197174575609738</v>
      </c>
      <c r="AZG5">
        <f t="shared" ca="1" si="22"/>
        <v>5.5780571475678949E-2</v>
      </c>
      <c r="AZH5">
        <f t="shared" ca="1" si="22"/>
        <v>-5.3646463331930997E-3</v>
      </c>
      <c r="AZI5">
        <f t="shared" ca="1" si="22"/>
        <v>0.86097145036836198</v>
      </c>
      <c r="AZJ5">
        <f t="shared" ca="1" si="22"/>
        <v>-1.1216902546723277</v>
      </c>
      <c r="AZK5">
        <f t="shared" ca="1" si="22"/>
        <v>0.10442781220557204</v>
      </c>
      <c r="AZL5">
        <f t="shared" ca="1" si="22"/>
        <v>0.82717175790772424</v>
      </c>
      <c r="AZM5">
        <f t="shared" ca="1" si="22"/>
        <v>0.44531584292454163</v>
      </c>
      <c r="AZN5">
        <f t="shared" ca="1" si="22"/>
        <v>0.61016726671085009</v>
      </c>
      <c r="AZO5">
        <f t="shared" ca="1" si="22"/>
        <v>-0.80701896465652134</v>
      </c>
      <c r="AZP5">
        <f t="shared" ca="1" si="22"/>
        <v>0.75596500116196175</v>
      </c>
      <c r="AZQ5">
        <f t="shared" ca="1" si="22"/>
        <v>-0.24260660912240237</v>
      </c>
      <c r="AZR5">
        <f t="shared" ca="1" si="22"/>
        <v>0.89860694126711782</v>
      </c>
      <c r="AZS5">
        <f t="shared" ca="1" si="22"/>
        <v>-8.4495293207819858E-2</v>
      </c>
      <c r="AZT5">
        <f t="shared" ca="1" si="22"/>
        <v>-1.7332025350554119</v>
      </c>
      <c r="AZU5">
        <f t="shared" ca="1" si="22"/>
        <v>-0.20978793844149007</v>
      </c>
      <c r="AZV5">
        <f t="shared" ca="1" si="22"/>
        <v>-0.11592209552782429</v>
      </c>
      <c r="AZW5">
        <f t="shared" ca="1" si="22"/>
        <v>-1.9446775093749367</v>
      </c>
      <c r="AZX5">
        <f t="shared" ca="1" si="22"/>
        <v>-0.43883565706453936</v>
      </c>
      <c r="AZY5">
        <f t="shared" ca="1" si="22"/>
        <v>0.1589115615646248</v>
      </c>
      <c r="AZZ5">
        <f t="shared" ca="1" si="22"/>
        <v>-0.6194289863896828</v>
      </c>
      <c r="BAA5">
        <f t="shared" ca="1" si="22"/>
        <v>-4.6471743269910638E-2</v>
      </c>
      <c r="BAB5">
        <f t="shared" ca="1" si="22"/>
        <v>5.4818642889717127E-2</v>
      </c>
      <c r="BAC5">
        <f t="shared" ca="1" si="22"/>
        <v>0.1633179929793642</v>
      </c>
      <c r="BAD5">
        <f t="shared" ca="1" si="22"/>
        <v>1.561559916758958</v>
      </c>
      <c r="BAE5">
        <f t="shared" ca="1" si="22"/>
        <v>-1.6188910610588871</v>
      </c>
      <c r="BAF5">
        <f t="shared" ca="1" si="22"/>
        <v>-0.11923868020426115</v>
      </c>
      <c r="BAG5">
        <f t="shared" ca="1" si="22"/>
        <v>-0.30951123525514557</v>
      </c>
      <c r="BAH5">
        <f t="shared" ca="1" si="22"/>
        <v>-0.66532597602599686</v>
      </c>
      <c r="BAI5">
        <f t="shared" ca="1" si="22"/>
        <v>0.35975267706823044</v>
      </c>
      <c r="BAJ5">
        <f t="shared" ca="1" si="22"/>
        <v>-0.53774702378689587</v>
      </c>
      <c r="BAK5">
        <f t="shared" ca="1" si="22"/>
        <v>1.4691945819010175</v>
      </c>
      <c r="BAL5">
        <f t="shared" ca="1" si="22"/>
        <v>0.76262711911515546</v>
      </c>
      <c r="BAM5">
        <f t="shared" ca="1" si="22"/>
        <v>-0.8283900140398418</v>
      </c>
      <c r="BAN5">
        <f t="shared" ca="1" si="22"/>
        <v>0.12698449985698071</v>
      </c>
      <c r="BAO5">
        <f t="shared" ca="1" si="22"/>
        <v>-1.9170258162245837</v>
      </c>
      <c r="BAP5">
        <f t="shared" ca="1" si="22"/>
        <v>0.63066912664524344</v>
      </c>
      <c r="BAQ5">
        <f t="shared" ref="BAQ5:BDB5" ca="1" si="23">_xlfn.NORM.S.INV(RAND())</f>
        <v>0.18244915995532315</v>
      </c>
      <c r="BAR5">
        <f t="shared" ca="1" si="23"/>
        <v>-0.68227349934138148</v>
      </c>
      <c r="BAS5">
        <f t="shared" ca="1" si="23"/>
        <v>-0.28134014560788428</v>
      </c>
      <c r="BAT5">
        <f t="shared" ca="1" si="23"/>
        <v>-0.79501866121342346</v>
      </c>
      <c r="BAU5">
        <f t="shared" ca="1" si="23"/>
        <v>-0.43337020665084525</v>
      </c>
      <c r="BAV5">
        <f t="shared" ca="1" si="23"/>
        <v>1.2972715720112227</v>
      </c>
      <c r="BAW5">
        <f t="shared" ca="1" si="23"/>
        <v>-0.33924303273615591</v>
      </c>
      <c r="BAX5">
        <f t="shared" ca="1" si="23"/>
        <v>0.93565027203963969</v>
      </c>
      <c r="BAY5">
        <f t="shared" ca="1" si="23"/>
        <v>-0.26414705425654234</v>
      </c>
      <c r="BAZ5">
        <f t="shared" ca="1" si="23"/>
        <v>0.12417000603157036</v>
      </c>
      <c r="BBA5">
        <f t="shared" ca="1" si="23"/>
        <v>-1.5825551529986386</v>
      </c>
      <c r="BBB5">
        <f t="shared" ca="1" si="23"/>
        <v>6.2654326906655927E-2</v>
      </c>
      <c r="BBC5">
        <f t="shared" ca="1" si="23"/>
        <v>-0.64482691450997065</v>
      </c>
      <c r="BBD5">
        <f t="shared" ca="1" si="23"/>
        <v>0.21196778156126739</v>
      </c>
      <c r="BBE5">
        <f t="shared" ca="1" si="23"/>
        <v>0.50777242533343503</v>
      </c>
      <c r="BBF5">
        <f t="shared" ca="1" si="23"/>
        <v>0.42435464184661542</v>
      </c>
      <c r="BBG5">
        <f t="shared" ca="1" si="23"/>
        <v>-0.97940630872193812</v>
      </c>
      <c r="BBH5">
        <f t="shared" ca="1" si="23"/>
        <v>0.71814148337722405</v>
      </c>
      <c r="BBI5">
        <f t="shared" ca="1" si="23"/>
        <v>0.8140433123929075</v>
      </c>
      <c r="BBJ5">
        <f t="shared" ca="1" si="23"/>
        <v>-1.3548588142837059</v>
      </c>
      <c r="BBK5">
        <f t="shared" ca="1" si="23"/>
        <v>0.57936264316980357</v>
      </c>
      <c r="BBL5">
        <f t="shared" ca="1" si="23"/>
        <v>-0.357199872039483</v>
      </c>
      <c r="BBM5">
        <f t="shared" ca="1" si="23"/>
        <v>1.118957208867783</v>
      </c>
      <c r="BBN5">
        <f t="shared" ca="1" si="23"/>
        <v>0.86613067324150017</v>
      </c>
      <c r="BBO5">
        <f t="shared" ca="1" si="23"/>
        <v>-0.49556061326063527</v>
      </c>
      <c r="BBP5">
        <f t="shared" ca="1" si="23"/>
        <v>-0.12767588204211566</v>
      </c>
      <c r="BBQ5">
        <f t="shared" ca="1" si="23"/>
        <v>-1.2934499889085831</v>
      </c>
      <c r="BBR5">
        <f t="shared" ca="1" si="23"/>
        <v>-7.8825724959745852E-2</v>
      </c>
      <c r="BBS5">
        <f t="shared" ca="1" si="23"/>
        <v>-0.94834848634348001</v>
      </c>
      <c r="BBT5">
        <f t="shared" ca="1" si="23"/>
        <v>-0.91348910900883018</v>
      </c>
      <c r="BBU5">
        <f t="shared" ca="1" si="23"/>
        <v>0.35161717830211181</v>
      </c>
      <c r="BBV5">
        <f t="shared" ca="1" si="23"/>
        <v>0.90940285958985156</v>
      </c>
      <c r="BBW5">
        <f t="shared" ca="1" si="23"/>
        <v>-0.35650297162984873</v>
      </c>
      <c r="BBX5">
        <f t="shared" ca="1" si="23"/>
        <v>-7.6611804113032367E-2</v>
      </c>
      <c r="BBY5">
        <f t="shared" ca="1" si="23"/>
        <v>0.17487468630675787</v>
      </c>
      <c r="BBZ5">
        <f t="shared" ca="1" si="23"/>
        <v>-0.51648265074861532</v>
      </c>
      <c r="BCA5">
        <f t="shared" ca="1" si="23"/>
        <v>1.4525440177419731</v>
      </c>
      <c r="BCB5">
        <f t="shared" ca="1" si="23"/>
        <v>0.53660256825033426</v>
      </c>
      <c r="BCC5">
        <f t="shared" ca="1" si="23"/>
        <v>0.16896392343741756</v>
      </c>
      <c r="BCD5">
        <f t="shared" ca="1" si="23"/>
        <v>0.21407816879885025</v>
      </c>
      <c r="BCE5">
        <f t="shared" ca="1" si="23"/>
        <v>4.8399287488048094E-2</v>
      </c>
      <c r="BCF5">
        <f t="shared" ca="1" si="23"/>
        <v>-3.0975965113266986</v>
      </c>
      <c r="BCG5">
        <f t="shared" ca="1" si="23"/>
        <v>-1.4052890996732503</v>
      </c>
      <c r="BCH5">
        <f t="shared" ca="1" si="23"/>
        <v>0.8943352646777496</v>
      </c>
      <c r="BCI5">
        <f t="shared" ca="1" si="23"/>
        <v>0.8477115662076572</v>
      </c>
      <c r="BCJ5">
        <f t="shared" ca="1" si="23"/>
        <v>1.7314107143656299</v>
      </c>
      <c r="BCK5">
        <f t="shared" ca="1" si="23"/>
        <v>-0.19116371304080479</v>
      </c>
      <c r="BCL5">
        <f t="shared" ca="1" si="23"/>
        <v>-1.0998600921226589</v>
      </c>
      <c r="BCM5">
        <f t="shared" ca="1" si="23"/>
        <v>0.80982795872981306</v>
      </c>
      <c r="BCN5">
        <f t="shared" ca="1" si="23"/>
        <v>-0.44823869322401277</v>
      </c>
      <c r="BCO5">
        <f t="shared" ca="1" si="23"/>
        <v>-0.71568659697305925</v>
      </c>
      <c r="BCP5">
        <f t="shared" ca="1" si="23"/>
        <v>1.3261572608677379</v>
      </c>
      <c r="BCQ5">
        <f t="shared" ca="1" si="23"/>
        <v>1.227519946905393</v>
      </c>
      <c r="BCR5">
        <f t="shared" ca="1" si="23"/>
        <v>-0.13032777801255882</v>
      </c>
      <c r="BCS5">
        <f t="shared" ca="1" si="23"/>
        <v>3.9714730083392297E-2</v>
      </c>
      <c r="BCT5">
        <f t="shared" ca="1" si="23"/>
        <v>-0.18226210052964842</v>
      </c>
      <c r="BCU5">
        <f t="shared" ca="1" si="23"/>
        <v>0.59309834336382494</v>
      </c>
      <c r="BCV5">
        <f t="shared" ca="1" si="23"/>
        <v>0.78126442089027615</v>
      </c>
      <c r="BCW5">
        <f t="shared" ca="1" si="23"/>
        <v>-0.46950951548310721</v>
      </c>
      <c r="BCX5">
        <f t="shared" ca="1" si="23"/>
        <v>-0.81103875552206894</v>
      </c>
      <c r="BCY5">
        <f t="shared" ca="1" si="23"/>
        <v>2.0689701323825549</v>
      </c>
      <c r="BCZ5">
        <f t="shared" ca="1" si="23"/>
        <v>-0.43679938484970249</v>
      </c>
      <c r="BDA5">
        <f t="shared" ca="1" si="23"/>
        <v>0.38656873364844135</v>
      </c>
      <c r="BDB5">
        <f t="shared" ca="1" si="23"/>
        <v>-0.39151569924175811</v>
      </c>
      <c r="BDC5">
        <f t="shared" ref="BDC5:BFN5" ca="1" si="24">_xlfn.NORM.S.INV(RAND())</f>
        <v>-0.72531928257503719</v>
      </c>
      <c r="BDD5">
        <f t="shared" ca="1" si="24"/>
        <v>0.79595462350296287</v>
      </c>
      <c r="BDE5">
        <f t="shared" ca="1" si="24"/>
        <v>-0.870411272392147</v>
      </c>
      <c r="BDF5">
        <f t="shared" ca="1" si="24"/>
        <v>-0.1406224587259565</v>
      </c>
      <c r="BDG5">
        <f t="shared" ca="1" si="24"/>
        <v>0.75840698395673911</v>
      </c>
      <c r="BDH5">
        <f t="shared" ca="1" si="24"/>
        <v>-1.0589078237998004</v>
      </c>
      <c r="BDI5">
        <f t="shared" ca="1" si="24"/>
        <v>0.39812770117202995</v>
      </c>
      <c r="BDJ5">
        <f t="shared" ca="1" si="24"/>
        <v>0.3411989246894811</v>
      </c>
      <c r="BDK5">
        <f t="shared" ca="1" si="24"/>
        <v>-1.2020273941947932</v>
      </c>
      <c r="BDL5">
        <f t="shared" ca="1" si="24"/>
        <v>0.56062243687719282</v>
      </c>
      <c r="BDM5">
        <f t="shared" ca="1" si="24"/>
        <v>-0.79134899141556869</v>
      </c>
      <c r="BDN5">
        <f t="shared" ca="1" si="24"/>
        <v>0.86349199955404321</v>
      </c>
      <c r="BDO5">
        <f t="shared" ca="1" si="24"/>
        <v>0.40764804517754966</v>
      </c>
      <c r="BDP5">
        <f t="shared" ca="1" si="24"/>
        <v>-0.73764461058620012</v>
      </c>
      <c r="BDQ5">
        <f t="shared" ca="1" si="24"/>
        <v>0.63225505746025312</v>
      </c>
      <c r="BDR5">
        <f t="shared" ca="1" si="24"/>
        <v>-0.83632111762815442</v>
      </c>
      <c r="BDS5">
        <f t="shared" ca="1" si="24"/>
        <v>-9.1015998601711348E-2</v>
      </c>
      <c r="BDT5">
        <f t="shared" ca="1" si="24"/>
        <v>-0.75862789060006874</v>
      </c>
      <c r="BDU5">
        <f t="shared" ca="1" si="24"/>
        <v>-4.7869010545482732E-2</v>
      </c>
      <c r="BDV5">
        <f t="shared" ca="1" si="24"/>
        <v>-1.4485050340051604</v>
      </c>
      <c r="BDW5">
        <f t="shared" ca="1" si="24"/>
        <v>1.4204143375049176</v>
      </c>
      <c r="BDX5">
        <f t="shared" ca="1" si="24"/>
        <v>1.8177294766975804</v>
      </c>
      <c r="BDY5">
        <f t="shared" ca="1" si="24"/>
        <v>0.78598912337544946</v>
      </c>
      <c r="BDZ5">
        <f t="shared" ca="1" si="24"/>
        <v>-1.2279057830840867</v>
      </c>
      <c r="BEA5">
        <f t="shared" ca="1" si="24"/>
        <v>0.68814942118119882</v>
      </c>
      <c r="BEB5">
        <f t="shared" ca="1" si="24"/>
        <v>0.10199813597991571</v>
      </c>
      <c r="BEC5">
        <f t="shared" ca="1" si="24"/>
        <v>-1.2716482010323753</v>
      </c>
      <c r="BED5">
        <f t="shared" ca="1" si="24"/>
        <v>0.68921746426602348</v>
      </c>
      <c r="BEE5">
        <f t="shared" ca="1" si="24"/>
        <v>-0.62877267464735409</v>
      </c>
      <c r="BEF5">
        <f t="shared" ca="1" si="24"/>
        <v>-0.24305745933236261</v>
      </c>
      <c r="BEG5">
        <f t="shared" ca="1" si="24"/>
        <v>0.77675681267045349</v>
      </c>
      <c r="BEH5">
        <f t="shared" ca="1" si="24"/>
        <v>1.3966790530593378</v>
      </c>
      <c r="BEI5">
        <f t="shared" ca="1" si="24"/>
        <v>0.95906749565362259</v>
      </c>
      <c r="BEJ5">
        <f t="shared" ca="1" si="24"/>
        <v>0.27529301716715865</v>
      </c>
      <c r="BEK5">
        <f t="shared" ca="1" si="24"/>
        <v>-0.81262001095292935</v>
      </c>
      <c r="BEL5">
        <f t="shared" ca="1" si="24"/>
        <v>-0.52497117969071017</v>
      </c>
      <c r="BEM5">
        <f t="shared" ca="1" si="24"/>
        <v>-0.42567275538281274</v>
      </c>
      <c r="BEN5">
        <f t="shared" ca="1" si="24"/>
        <v>0.86881703606586858</v>
      </c>
      <c r="BEO5">
        <f t="shared" ca="1" si="24"/>
        <v>-0.42933648765471727</v>
      </c>
      <c r="BEP5">
        <f t="shared" ca="1" si="24"/>
        <v>5.2103685633308874E-2</v>
      </c>
      <c r="BEQ5">
        <f t="shared" ca="1" si="24"/>
        <v>1.2998307960792164</v>
      </c>
      <c r="BER5">
        <f t="shared" ca="1" si="24"/>
        <v>-0.71532995413902123</v>
      </c>
      <c r="BES5">
        <f t="shared" ca="1" si="24"/>
        <v>-0.12039600003460088</v>
      </c>
      <c r="BET5">
        <f t="shared" ca="1" si="24"/>
        <v>-0.55755022529585563</v>
      </c>
      <c r="BEU5">
        <f t="shared" ca="1" si="24"/>
        <v>-0.13413691248857568</v>
      </c>
      <c r="BEV5">
        <f t="shared" ca="1" si="24"/>
        <v>-0.5896045603973632</v>
      </c>
      <c r="BEW5">
        <f t="shared" ca="1" si="24"/>
        <v>1.0740451809347411</v>
      </c>
      <c r="BEX5">
        <f t="shared" ca="1" si="24"/>
        <v>1.0287055421879554</v>
      </c>
      <c r="BEY5">
        <f t="shared" ca="1" si="24"/>
        <v>0.29817713404034152</v>
      </c>
      <c r="BEZ5">
        <f t="shared" ca="1" si="24"/>
        <v>-1.4003636160480299</v>
      </c>
      <c r="BFA5">
        <f t="shared" ca="1" si="24"/>
        <v>0.70970604375343771</v>
      </c>
      <c r="BFB5">
        <f t="shared" ca="1" si="24"/>
        <v>-0.12427403391219999</v>
      </c>
      <c r="BFC5">
        <f t="shared" ca="1" si="24"/>
        <v>1.5042587584000771</v>
      </c>
      <c r="BFD5">
        <f t="shared" ca="1" si="24"/>
        <v>-0.32886066221218441</v>
      </c>
      <c r="BFE5">
        <f t="shared" ca="1" si="24"/>
        <v>-2.1340517838528483</v>
      </c>
      <c r="BFF5">
        <f t="shared" ca="1" si="24"/>
        <v>-0.53537476874131629</v>
      </c>
      <c r="BFG5">
        <f t="shared" ca="1" si="24"/>
        <v>0.43734983854014409</v>
      </c>
      <c r="BFH5">
        <f t="shared" ca="1" si="24"/>
        <v>0.15882816890190427</v>
      </c>
      <c r="BFI5">
        <f t="shared" ca="1" si="24"/>
        <v>0.55618949107376148</v>
      </c>
      <c r="BFJ5">
        <f t="shared" ca="1" si="24"/>
        <v>-1.0902516126530568</v>
      </c>
      <c r="BFK5">
        <f t="shared" ca="1" si="24"/>
        <v>1.9518767697020257E-2</v>
      </c>
      <c r="BFL5">
        <f t="shared" ca="1" si="24"/>
        <v>5.8703940383799343E-2</v>
      </c>
      <c r="BFM5">
        <f t="shared" ca="1" si="24"/>
        <v>-0.99819923245734743</v>
      </c>
      <c r="BFN5">
        <f t="shared" ca="1" si="24"/>
        <v>-2.2037923232004459</v>
      </c>
      <c r="BFO5">
        <f t="shared" ref="BFO5:BHZ5" ca="1" si="25">_xlfn.NORM.S.INV(RAND())</f>
        <v>-6.9963614430976734E-2</v>
      </c>
      <c r="BFP5">
        <f t="shared" ca="1" si="25"/>
        <v>1.6557986466735208</v>
      </c>
      <c r="BFQ5">
        <f t="shared" ca="1" si="25"/>
        <v>1.1767660861173264</v>
      </c>
      <c r="BFR5">
        <f t="shared" ca="1" si="25"/>
        <v>1.0833468428316042</v>
      </c>
      <c r="BFS5">
        <f t="shared" ca="1" si="25"/>
        <v>-0.13279982743991162</v>
      </c>
      <c r="BFT5">
        <f t="shared" ca="1" si="25"/>
        <v>-2.486880360711714</v>
      </c>
      <c r="BFU5">
        <f t="shared" ca="1" si="25"/>
        <v>1.6104360034325085</v>
      </c>
      <c r="BFV5">
        <f t="shared" ca="1" si="25"/>
        <v>0.23534987005808344</v>
      </c>
      <c r="BFW5">
        <f t="shared" ca="1" si="25"/>
        <v>0.96881380554461693</v>
      </c>
      <c r="BFX5">
        <f t="shared" ca="1" si="25"/>
        <v>0.56948240779799331</v>
      </c>
      <c r="BFY5">
        <f t="shared" ca="1" si="25"/>
        <v>-1.5300173392495919</v>
      </c>
      <c r="BFZ5">
        <f t="shared" ca="1" si="25"/>
        <v>0.96565154078063375</v>
      </c>
      <c r="BGA5">
        <f t="shared" ca="1" si="25"/>
        <v>-1.061085362252842</v>
      </c>
      <c r="BGB5">
        <f t="shared" ca="1" si="25"/>
        <v>0.91464122564031192</v>
      </c>
      <c r="BGC5">
        <f t="shared" ca="1" si="25"/>
        <v>-2.165135952440902</v>
      </c>
      <c r="BGD5">
        <f t="shared" ca="1" si="25"/>
        <v>-0.74382204419879094</v>
      </c>
      <c r="BGE5">
        <f t="shared" ca="1" si="25"/>
        <v>2.0112176143174478</v>
      </c>
      <c r="BGF5">
        <f t="shared" ca="1" si="25"/>
        <v>1.8169315942468847</v>
      </c>
      <c r="BGG5">
        <f t="shared" ca="1" si="25"/>
        <v>2.478168113930948E-2</v>
      </c>
      <c r="BGH5">
        <f t="shared" ca="1" si="25"/>
        <v>0.67403273121417517</v>
      </c>
      <c r="BGI5">
        <f t="shared" ca="1" si="25"/>
        <v>1.3711808494376525</v>
      </c>
      <c r="BGJ5">
        <f t="shared" ca="1" si="25"/>
        <v>-2.7230791065598829</v>
      </c>
      <c r="BGK5">
        <f t="shared" ca="1" si="25"/>
        <v>-0.64385839838222103</v>
      </c>
      <c r="BGL5">
        <f t="shared" ca="1" si="25"/>
        <v>0.50217233448901732</v>
      </c>
      <c r="BGM5">
        <f t="shared" ca="1" si="25"/>
        <v>1.5488628266045095</v>
      </c>
      <c r="BGN5">
        <f t="shared" ca="1" si="25"/>
        <v>-0.45305102794038155</v>
      </c>
      <c r="BGO5">
        <f t="shared" ca="1" si="25"/>
        <v>-0.53469948065114969</v>
      </c>
      <c r="BGP5">
        <f t="shared" ca="1" si="25"/>
        <v>-1.3287536463333369</v>
      </c>
      <c r="BGQ5">
        <f t="shared" ca="1" si="25"/>
        <v>1.5293191746636652</v>
      </c>
      <c r="BGR5">
        <f t="shared" ca="1" si="25"/>
        <v>0.21047779755899976</v>
      </c>
      <c r="BGS5">
        <f t="shared" ca="1" si="25"/>
        <v>-0.66656000786089875</v>
      </c>
      <c r="BGT5">
        <f t="shared" ca="1" si="25"/>
        <v>-0.16901297206092317</v>
      </c>
      <c r="BGU5">
        <f t="shared" ca="1" si="25"/>
        <v>-0.70794739465263334</v>
      </c>
      <c r="BGV5">
        <f t="shared" ca="1" si="25"/>
        <v>-2.34210342918644</v>
      </c>
      <c r="BGW5">
        <f t="shared" ca="1" si="25"/>
        <v>-3.0081093110661499</v>
      </c>
      <c r="BGX5">
        <f t="shared" ca="1" si="25"/>
        <v>-1.2109158696639175</v>
      </c>
      <c r="BGY5">
        <f t="shared" ca="1" si="25"/>
        <v>0.41990503105788363</v>
      </c>
      <c r="BGZ5">
        <f t="shared" ca="1" si="25"/>
        <v>-0.58082115351492458</v>
      </c>
      <c r="BHA5">
        <f t="shared" ca="1" si="25"/>
        <v>-0.18760980626668666</v>
      </c>
      <c r="BHB5">
        <f t="shared" ca="1" si="25"/>
        <v>3.4730203652111054E-2</v>
      </c>
      <c r="BHC5">
        <f t="shared" ca="1" si="25"/>
        <v>0.76411603126235694</v>
      </c>
      <c r="BHD5">
        <f t="shared" ca="1" si="25"/>
        <v>-0.65072005391542764</v>
      </c>
      <c r="BHE5">
        <f t="shared" ca="1" si="25"/>
        <v>-0.23312951425147355</v>
      </c>
      <c r="BHF5">
        <f t="shared" ca="1" si="25"/>
        <v>1.093154094220304</v>
      </c>
      <c r="BHG5">
        <f t="shared" ca="1" si="25"/>
        <v>-7.7962856910076275E-2</v>
      </c>
      <c r="BHH5">
        <f t="shared" ca="1" si="25"/>
        <v>-8.7589135629835779E-2</v>
      </c>
      <c r="BHI5">
        <f t="shared" ca="1" si="25"/>
        <v>-0.61280747396366153</v>
      </c>
      <c r="BHJ5">
        <f t="shared" ca="1" si="25"/>
        <v>-0.76591913832504999</v>
      </c>
      <c r="BHK5">
        <f t="shared" ca="1" si="25"/>
        <v>-0.72062864748020128</v>
      </c>
      <c r="BHL5">
        <f t="shared" ca="1" si="25"/>
        <v>1.2400439135666679</v>
      </c>
      <c r="BHM5">
        <f t="shared" ca="1" si="25"/>
        <v>-1.3797925082493721</v>
      </c>
      <c r="BHN5">
        <f t="shared" ca="1" si="25"/>
        <v>1.1203413942098921</v>
      </c>
      <c r="BHO5">
        <f t="shared" ca="1" si="25"/>
        <v>-0.26752761084686616</v>
      </c>
      <c r="BHP5">
        <f t="shared" ca="1" si="25"/>
        <v>-0.79966792987264068</v>
      </c>
      <c r="BHQ5">
        <f t="shared" ca="1" si="25"/>
        <v>0.40875932463335024</v>
      </c>
      <c r="BHR5">
        <f t="shared" ca="1" si="25"/>
        <v>-2.016488312011377</v>
      </c>
      <c r="BHS5">
        <f t="shared" ca="1" si="25"/>
        <v>-1.3343203728327238</v>
      </c>
      <c r="BHT5">
        <f t="shared" ca="1" si="25"/>
        <v>-0.8772000136039505</v>
      </c>
      <c r="BHU5">
        <f t="shared" ca="1" si="25"/>
        <v>8.0976287945528636E-2</v>
      </c>
      <c r="BHV5">
        <f t="shared" ca="1" si="25"/>
        <v>-0.43006907740372036</v>
      </c>
      <c r="BHW5">
        <f t="shared" ca="1" si="25"/>
        <v>-1.7073792204520395</v>
      </c>
      <c r="BHX5">
        <f t="shared" ca="1" si="25"/>
        <v>0.528971543452607</v>
      </c>
      <c r="BHY5">
        <f t="shared" ca="1" si="25"/>
        <v>0.24257934016170077</v>
      </c>
      <c r="BHZ5">
        <f t="shared" ca="1" si="25"/>
        <v>-1.2173435982041823</v>
      </c>
      <c r="BIA5">
        <f t="shared" ref="BIA5:BKL5" ca="1" si="26">_xlfn.NORM.S.INV(RAND())</f>
        <v>-1.0193234178317045</v>
      </c>
      <c r="BIB5">
        <f t="shared" ca="1" si="26"/>
        <v>-1.8053790111938899</v>
      </c>
      <c r="BIC5">
        <f t="shared" ca="1" si="26"/>
        <v>-0.50928864947586971</v>
      </c>
      <c r="BID5">
        <f t="shared" ca="1" si="26"/>
        <v>1.4787465869186942</v>
      </c>
      <c r="BIE5">
        <f t="shared" ca="1" si="26"/>
        <v>0.49736231014741722</v>
      </c>
      <c r="BIF5">
        <f t="shared" ca="1" si="26"/>
        <v>-1.4050593519408197</v>
      </c>
      <c r="BIG5">
        <f t="shared" ca="1" si="26"/>
        <v>-0.12376526557350057</v>
      </c>
      <c r="BIH5">
        <f t="shared" ca="1" si="26"/>
        <v>0.98942905040051965</v>
      </c>
      <c r="BII5">
        <f t="shared" ca="1" si="26"/>
        <v>0.58520900885737281</v>
      </c>
      <c r="BIJ5">
        <f t="shared" ca="1" si="26"/>
        <v>2.2870562680146946</v>
      </c>
      <c r="BIK5">
        <f t="shared" ca="1" si="26"/>
        <v>-0.6839006240325759</v>
      </c>
      <c r="BIL5">
        <f t="shared" ca="1" si="26"/>
        <v>0.92179235169957341</v>
      </c>
      <c r="BIM5">
        <f t="shared" ca="1" si="26"/>
        <v>2.0509780041542927</v>
      </c>
      <c r="BIN5">
        <f t="shared" ca="1" si="26"/>
        <v>-0.4746643878626674</v>
      </c>
      <c r="BIO5">
        <f t="shared" ca="1" si="26"/>
        <v>0.80321640688827922</v>
      </c>
      <c r="BIP5">
        <f t="shared" ca="1" si="26"/>
        <v>-0.36909819157347629</v>
      </c>
      <c r="BIQ5">
        <f t="shared" ca="1" si="26"/>
        <v>1.7544707274963927</v>
      </c>
      <c r="BIR5">
        <f t="shared" ca="1" si="26"/>
        <v>0.41519015897321071</v>
      </c>
      <c r="BIS5">
        <f t="shared" ca="1" si="26"/>
        <v>-0.77627149333319923</v>
      </c>
      <c r="BIT5">
        <f t="shared" ca="1" si="26"/>
        <v>1.494198958135651</v>
      </c>
      <c r="BIU5">
        <f t="shared" ca="1" si="26"/>
        <v>0.93819730050089389</v>
      </c>
      <c r="BIV5">
        <f t="shared" ca="1" si="26"/>
        <v>0.22252126143376991</v>
      </c>
      <c r="BIW5">
        <f t="shared" ca="1" si="26"/>
        <v>1.3087852483498046</v>
      </c>
      <c r="BIX5">
        <f t="shared" ca="1" si="26"/>
        <v>-1.5991672378936839</v>
      </c>
      <c r="BIY5">
        <f t="shared" ca="1" si="26"/>
        <v>0.42894670882316377</v>
      </c>
      <c r="BIZ5">
        <f t="shared" ca="1" si="26"/>
        <v>0.68770368228353851</v>
      </c>
      <c r="BJA5">
        <f t="shared" ca="1" si="26"/>
        <v>-0.6875233124805662</v>
      </c>
      <c r="BJB5">
        <f t="shared" ca="1" si="26"/>
        <v>-0.95306488065521999</v>
      </c>
      <c r="BJC5">
        <f t="shared" ca="1" si="26"/>
        <v>-0.73989505076060169</v>
      </c>
      <c r="BJD5">
        <f t="shared" ca="1" si="26"/>
        <v>-0.11700478885918175</v>
      </c>
      <c r="BJE5">
        <f t="shared" ca="1" si="26"/>
        <v>0.30033698585046531</v>
      </c>
      <c r="BJF5">
        <f t="shared" ca="1" si="26"/>
        <v>-1.3574421058565553</v>
      </c>
      <c r="BJG5">
        <f t="shared" ca="1" si="26"/>
        <v>-2.6908679665443405</v>
      </c>
      <c r="BJH5">
        <f t="shared" ca="1" si="26"/>
        <v>-1.1836386761677842</v>
      </c>
      <c r="BJI5">
        <f t="shared" ca="1" si="26"/>
        <v>1.5145266405373239</v>
      </c>
      <c r="BJJ5">
        <f t="shared" ca="1" si="26"/>
        <v>-0.46877638648773723</v>
      </c>
      <c r="BJK5">
        <f t="shared" ca="1" si="26"/>
        <v>-0.51220359695330842</v>
      </c>
      <c r="BJL5">
        <f t="shared" ca="1" si="26"/>
        <v>-0.5828834244524228</v>
      </c>
      <c r="BJM5">
        <f t="shared" ca="1" si="26"/>
        <v>0.30142391430161519</v>
      </c>
      <c r="BJN5">
        <f t="shared" ca="1" si="26"/>
        <v>1.4200336630049706</v>
      </c>
      <c r="BJO5">
        <f t="shared" ca="1" si="26"/>
        <v>1.5499687482643154</v>
      </c>
      <c r="BJP5">
        <f t="shared" ca="1" si="26"/>
        <v>-0.31762658801513399</v>
      </c>
      <c r="BJQ5">
        <f t="shared" ca="1" si="26"/>
        <v>-0.23531074423584447</v>
      </c>
      <c r="BJR5">
        <f t="shared" ca="1" si="26"/>
        <v>0.12776731964304636</v>
      </c>
      <c r="BJS5">
        <f t="shared" ca="1" si="26"/>
        <v>0.5885627553581283</v>
      </c>
      <c r="BJT5">
        <f t="shared" ca="1" si="26"/>
        <v>1.0477522151772145</v>
      </c>
      <c r="BJU5">
        <f t="shared" ca="1" si="26"/>
        <v>-0.61778790702745912</v>
      </c>
      <c r="BJV5">
        <f t="shared" ca="1" si="26"/>
        <v>-0.65520562853299424</v>
      </c>
      <c r="BJW5">
        <f t="shared" ca="1" si="26"/>
        <v>-0.49937699360657606</v>
      </c>
      <c r="BJX5">
        <f t="shared" ca="1" si="26"/>
        <v>1.3457447246908492</v>
      </c>
      <c r="BJY5">
        <f t="shared" ca="1" si="26"/>
        <v>-1.3259757992342978</v>
      </c>
      <c r="BJZ5">
        <f t="shared" ca="1" si="26"/>
        <v>-1.1919495654147685</v>
      </c>
      <c r="BKA5">
        <f t="shared" ca="1" si="26"/>
        <v>-0.47713693287563591</v>
      </c>
      <c r="BKB5">
        <f t="shared" ca="1" si="26"/>
        <v>-1.269105144931082</v>
      </c>
      <c r="BKC5">
        <f t="shared" ca="1" si="26"/>
        <v>1.5875470450435551</v>
      </c>
      <c r="BKD5">
        <f t="shared" ca="1" si="26"/>
        <v>0.60863345422811732</v>
      </c>
      <c r="BKE5">
        <f t="shared" ca="1" si="26"/>
        <v>-0.92430751991395865</v>
      </c>
      <c r="BKF5">
        <f t="shared" ca="1" si="26"/>
        <v>-0.4337051573901014</v>
      </c>
      <c r="BKG5">
        <f t="shared" ca="1" si="26"/>
        <v>-1.197937065931604</v>
      </c>
      <c r="BKH5">
        <f t="shared" ca="1" si="26"/>
        <v>0.62463921433484326</v>
      </c>
      <c r="BKI5">
        <f t="shared" ca="1" si="26"/>
        <v>0.59201542497497639</v>
      </c>
      <c r="BKJ5">
        <f t="shared" ca="1" si="26"/>
        <v>-0.37121164252899475</v>
      </c>
      <c r="BKK5">
        <f t="shared" ca="1" si="26"/>
        <v>0.28614772297631735</v>
      </c>
      <c r="BKL5">
        <f t="shared" ca="1" si="26"/>
        <v>-2.2885691715452658</v>
      </c>
      <c r="BKM5">
        <f t="shared" ref="BKM5:BMX5" ca="1" si="27">_xlfn.NORM.S.INV(RAND())</f>
        <v>-0.13981265665469816</v>
      </c>
      <c r="BKN5">
        <f t="shared" ca="1" si="27"/>
        <v>-8.4930581420702533E-2</v>
      </c>
      <c r="BKO5">
        <f t="shared" ca="1" si="27"/>
        <v>0.64510020131051826</v>
      </c>
      <c r="BKP5">
        <f t="shared" ca="1" si="27"/>
        <v>-2.3228621934409666</v>
      </c>
      <c r="BKQ5">
        <f t="shared" ca="1" si="27"/>
        <v>0.49340921197861159</v>
      </c>
      <c r="BKR5">
        <f t="shared" ca="1" si="27"/>
        <v>-0.27752935097939974</v>
      </c>
      <c r="BKS5">
        <f t="shared" ca="1" si="27"/>
        <v>0.5428942192509697</v>
      </c>
      <c r="BKT5">
        <f t="shared" ca="1" si="27"/>
        <v>0.53881819168053668</v>
      </c>
      <c r="BKU5">
        <f t="shared" ca="1" si="27"/>
        <v>-1.1924167289023706</v>
      </c>
      <c r="BKV5">
        <f t="shared" ca="1" si="27"/>
        <v>0.20303083188344967</v>
      </c>
      <c r="BKW5">
        <f t="shared" ca="1" si="27"/>
        <v>-0.40870088999233462</v>
      </c>
      <c r="BKX5">
        <f t="shared" ca="1" si="27"/>
        <v>-0.46785475247540165</v>
      </c>
      <c r="BKY5">
        <f t="shared" ca="1" si="27"/>
        <v>-1.7236520211324449</v>
      </c>
      <c r="BKZ5">
        <f t="shared" ca="1" si="27"/>
        <v>-0.86152843074001384</v>
      </c>
      <c r="BLA5">
        <f t="shared" ca="1" si="27"/>
        <v>1.3617446237905237</v>
      </c>
      <c r="BLB5">
        <f t="shared" ca="1" si="27"/>
        <v>-7.0621319272050107E-2</v>
      </c>
      <c r="BLC5">
        <f t="shared" ca="1" si="27"/>
        <v>0.88841871971819675</v>
      </c>
      <c r="BLD5">
        <f t="shared" ca="1" si="27"/>
        <v>1.2077941505855889</v>
      </c>
      <c r="BLE5">
        <f t="shared" ca="1" si="27"/>
        <v>1.5837537147382277</v>
      </c>
      <c r="BLF5">
        <f t="shared" ca="1" si="27"/>
        <v>-0.29126497250947919</v>
      </c>
      <c r="BLG5">
        <f t="shared" ca="1" si="27"/>
        <v>-0.94182863667965522</v>
      </c>
      <c r="BLH5">
        <f t="shared" ca="1" si="27"/>
        <v>-1.2285591714139044</v>
      </c>
      <c r="BLI5">
        <f t="shared" ca="1" si="27"/>
        <v>-0.57548279029046268</v>
      </c>
      <c r="BLJ5">
        <f t="shared" ca="1" si="27"/>
        <v>-2.1372754205343534</v>
      </c>
      <c r="BLK5">
        <f t="shared" ca="1" si="27"/>
        <v>0.36086517208430613</v>
      </c>
      <c r="BLL5">
        <f t="shared" ca="1" si="27"/>
        <v>-1.180563445828863</v>
      </c>
      <c r="BLM5">
        <f t="shared" ca="1" si="27"/>
        <v>0.91670967688336247</v>
      </c>
      <c r="BLN5">
        <f t="shared" ca="1" si="27"/>
        <v>0.47418539166668927</v>
      </c>
      <c r="BLO5">
        <f t="shared" ca="1" si="27"/>
        <v>-0.25441896340915704</v>
      </c>
      <c r="BLP5">
        <f t="shared" ca="1" si="27"/>
        <v>-0.65944577296899443</v>
      </c>
      <c r="BLQ5">
        <f t="shared" ca="1" si="27"/>
        <v>-0.86563415869519478</v>
      </c>
      <c r="BLR5">
        <f t="shared" ca="1" si="27"/>
        <v>1.6831940521586739</v>
      </c>
      <c r="BLS5">
        <f t="shared" ca="1" si="27"/>
        <v>-0.57092321579924932</v>
      </c>
      <c r="BLT5">
        <f t="shared" ca="1" si="27"/>
        <v>0.76338426286698402</v>
      </c>
      <c r="BLU5">
        <f t="shared" ca="1" si="27"/>
        <v>3.7243016441408199E-2</v>
      </c>
      <c r="BLV5">
        <f t="shared" ca="1" si="27"/>
        <v>-0.24755879866320651</v>
      </c>
      <c r="BLW5">
        <f t="shared" ca="1" si="27"/>
        <v>-0.87369218085919098</v>
      </c>
      <c r="BLX5">
        <f t="shared" ca="1" si="27"/>
        <v>0.69633512701178479</v>
      </c>
      <c r="BLY5">
        <f t="shared" ca="1" si="27"/>
        <v>1.6978105985099068</v>
      </c>
      <c r="BLZ5">
        <f t="shared" ca="1" si="27"/>
        <v>1.1114723842002516</v>
      </c>
      <c r="BMA5">
        <f t="shared" ca="1" si="27"/>
        <v>0.74683537881236928</v>
      </c>
      <c r="BMB5">
        <f t="shared" ca="1" si="27"/>
        <v>1.1944295928043109</v>
      </c>
      <c r="BMC5">
        <f t="shared" ca="1" si="27"/>
        <v>-1.9097589111037565</v>
      </c>
      <c r="BMD5">
        <f t="shared" ca="1" si="27"/>
        <v>0.70705693157349148</v>
      </c>
      <c r="BME5">
        <f t="shared" ca="1" si="27"/>
        <v>0.75081754979162929</v>
      </c>
      <c r="BMF5">
        <f t="shared" ca="1" si="27"/>
        <v>-1.338628673435301</v>
      </c>
      <c r="BMG5">
        <f t="shared" ca="1" si="27"/>
        <v>2.1742116462559342</v>
      </c>
      <c r="BMH5">
        <f t="shared" ca="1" si="27"/>
        <v>-1.0906835661724081</v>
      </c>
      <c r="BMI5">
        <f t="shared" ca="1" si="27"/>
        <v>0.1446643125220157</v>
      </c>
      <c r="BMJ5">
        <f t="shared" ca="1" si="27"/>
        <v>-1.1676479080712849</v>
      </c>
      <c r="BMK5">
        <f t="shared" ca="1" si="27"/>
        <v>-0.4585978497383903</v>
      </c>
      <c r="BML5">
        <f t="shared" ca="1" si="27"/>
        <v>0.64004982259858789</v>
      </c>
      <c r="BMM5">
        <f t="shared" ca="1" si="27"/>
        <v>-0.50682082355755709</v>
      </c>
      <c r="BMN5">
        <f t="shared" ca="1" si="27"/>
        <v>-0.88220823599766451</v>
      </c>
      <c r="BMO5">
        <f t="shared" ca="1" si="27"/>
        <v>-7.7926350062545821E-2</v>
      </c>
      <c r="BMP5">
        <f t="shared" ca="1" si="27"/>
        <v>-1.944572091124591</v>
      </c>
      <c r="BMQ5">
        <f t="shared" ca="1" si="27"/>
        <v>-1.8691105116457638</v>
      </c>
      <c r="BMR5">
        <f t="shared" ca="1" si="27"/>
        <v>1.3189640285042914</v>
      </c>
      <c r="BMS5">
        <f t="shared" ca="1" si="27"/>
        <v>1.8757130314175774</v>
      </c>
      <c r="BMT5">
        <f t="shared" ca="1" si="27"/>
        <v>1.427661902774215</v>
      </c>
      <c r="BMU5">
        <f t="shared" ca="1" si="27"/>
        <v>1.0296519441844119</v>
      </c>
      <c r="BMV5">
        <f t="shared" ca="1" si="27"/>
        <v>1.1621499025851734</v>
      </c>
      <c r="BMW5">
        <f t="shared" ca="1" si="27"/>
        <v>1.2817183780656103</v>
      </c>
      <c r="BMX5">
        <f t="shared" ca="1" si="27"/>
        <v>0.37532872601207412</v>
      </c>
      <c r="BMY5">
        <f t="shared" ref="BMY5:BPJ5" ca="1" si="28">_xlfn.NORM.S.INV(RAND())</f>
        <v>-0.87740003099746178</v>
      </c>
      <c r="BMZ5">
        <f t="shared" ca="1" si="28"/>
        <v>-0.84602043180774544</v>
      </c>
      <c r="BNA5">
        <f t="shared" ca="1" si="28"/>
        <v>-2.3752616633369232</v>
      </c>
      <c r="BNB5">
        <f t="shared" ca="1" si="28"/>
        <v>-0.12783194209768103</v>
      </c>
      <c r="BNC5">
        <f t="shared" ca="1" si="28"/>
        <v>-0.81912894921477952</v>
      </c>
      <c r="BND5">
        <f t="shared" ca="1" si="28"/>
        <v>-1.3326293281473451</v>
      </c>
      <c r="BNE5">
        <f t="shared" ca="1" si="28"/>
        <v>0.22089035697288473</v>
      </c>
      <c r="BNF5">
        <f t="shared" ca="1" si="28"/>
        <v>5.5841718314289988E-2</v>
      </c>
      <c r="BNG5">
        <f t="shared" ca="1" si="28"/>
        <v>1.635539282148059</v>
      </c>
      <c r="BNH5">
        <f t="shared" ca="1" si="28"/>
        <v>0.14394833402666521</v>
      </c>
      <c r="BNI5">
        <f t="shared" ca="1" si="28"/>
        <v>-0.61974339083256558</v>
      </c>
      <c r="BNJ5">
        <f t="shared" ca="1" si="28"/>
        <v>2.2685448293220691</v>
      </c>
      <c r="BNK5">
        <f t="shared" ca="1" si="28"/>
        <v>0.6341636223539947</v>
      </c>
      <c r="BNL5">
        <f t="shared" ca="1" si="28"/>
        <v>-0.34140532000985802</v>
      </c>
      <c r="BNM5">
        <f t="shared" ca="1" si="28"/>
        <v>-0.9429103918802012</v>
      </c>
      <c r="BNN5">
        <f t="shared" ca="1" si="28"/>
        <v>-1.2083160050856918</v>
      </c>
      <c r="BNO5">
        <f t="shared" ca="1" si="28"/>
        <v>0.18601779830183179</v>
      </c>
      <c r="BNP5">
        <f t="shared" ca="1" si="28"/>
        <v>-0.65447637829194583</v>
      </c>
      <c r="BNQ5">
        <f t="shared" ca="1" si="28"/>
        <v>-0.45591822905698071</v>
      </c>
      <c r="BNR5">
        <f t="shared" ca="1" si="28"/>
        <v>-0.629276463874753</v>
      </c>
      <c r="BNS5">
        <f t="shared" ca="1" si="28"/>
        <v>-0.73597304342772663</v>
      </c>
      <c r="BNT5">
        <f t="shared" ca="1" si="28"/>
        <v>-1.0529010798717431</v>
      </c>
      <c r="BNU5">
        <f t="shared" ca="1" si="28"/>
        <v>0.36061008814164025</v>
      </c>
      <c r="BNV5">
        <f t="shared" ca="1" si="28"/>
        <v>1.3091763444439295</v>
      </c>
      <c r="BNW5">
        <f t="shared" ca="1" si="28"/>
        <v>-1.271379477888859</v>
      </c>
      <c r="BNX5">
        <f t="shared" ca="1" si="28"/>
        <v>-0.24545388984310185</v>
      </c>
      <c r="BNY5">
        <f t="shared" ca="1" si="28"/>
        <v>-0.98915431008356114</v>
      </c>
      <c r="BNZ5">
        <f t="shared" ca="1" si="28"/>
        <v>5.3887271151758113E-2</v>
      </c>
      <c r="BOA5">
        <f t="shared" ca="1" si="28"/>
        <v>-1.2840645152895938</v>
      </c>
      <c r="BOB5">
        <f t="shared" ca="1" si="28"/>
        <v>-0.97244061738973542</v>
      </c>
      <c r="BOC5">
        <f t="shared" ca="1" si="28"/>
        <v>0.24391186425886399</v>
      </c>
      <c r="BOD5">
        <f t="shared" ca="1" si="28"/>
        <v>-5.8524546883975723E-2</v>
      </c>
      <c r="BOE5">
        <f t="shared" ca="1" si="28"/>
        <v>1.2765563105310309</v>
      </c>
      <c r="BOF5">
        <f t="shared" ca="1" si="28"/>
        <v>-0.88344629177361766</v>
      </c>
      <c r="BOG5">
        <f t="shared" ca="1" si="28"/>
        <v>-0.36222129948739479</v>
      </c>
      <c r="BOH5">
        <f t="shared" ca="1" si="28"/>
        <v>-0.89296438913956766</v>
      </c>
      <c r="BOI5">
        <f t="shared" ca="1" si="28"/>
        <v>-1.4670220686327431</v>
      </c>
      <c r="BOJ5">
        <f t="shared" ca="1" si="28"/>
        <v>-0.22097919791724255</v>
      </c>
      <c r="BOK5">
        <f t="shared" ca="1" si="28"/>
        <v>-0.53461629816361156</v>
      </c>
      <c r="BOL5">
        <f t="shared" ca="1" si="28"/>
        <v>-0.11652827969848997</v>
      </c>
      <c r="BOM5">
        <f t="shared" ca="1" si="28"/>
        <v>-0.23011689714791847</v>
      </c>
      <c r="BON5">
        <f t="shared" ca="1" si="28"/>
        <v>1.319803000068378</v>
      </c>
      <c r="BOO5">
        <f t="shared" ca="1" si="28"/>
        <v>0.95096517450895479</v>
      </c>
      <c r="BOP5">
        <f t="shared" ca="1" si="28"/>
        <v>-0.45901684823346012</v>
      </c>
      <c r="BOQ5">
        <f t="shared" ca="1" si="28"/>
        <v>0.11255770695383262</v>
      </c>
      <c r="BOR5">
        <f t="shared" ca="1" si="28"/>
        <v>-0.17426763712066817</v>
      </c>
      <c r="BOS5">
        <f t="shared" ca="1" si="28"/>
        <v>-1.1237077524243424</v>
      </c>
      <c r="BOT5">
        <f t="shared" ca="1" si="28"/>
        <v>0.37590466721379001</v>
      </c>
      <c r="BOU5">
        <f t="shared" ca="1" si="28"/>
        <v>-1.1744332841276339</v>
      </c>
      <c r="BOV5">
        <f t="shared" ca="1" si="28"/>
        <v>-0.4700479705032744</v>
      </c>
      <c r="BOW5">
        <f t="shared" ca="1" si="28"/>
        <v>1.4454438504361915</v>
      </c>
      <c r="BOX5">
        <f t="shared" ca="1" si="28"/>
        <v>0.24374647915259537</v>
      </c>
      <c r="BOY5">
        <f t="shared" ca="1" si="28"/>
        <v>0.78748691759728662</v>
      </c>
      <c r="BOZ5">
        <f t="shared" ca="1" si="28"/>
        <v>-0.39620460167814003</v>
      </c>
      <c r="BPA5">
        <f t="shared" ca="1" si="28"/>
        <v>0.14706452254819546</v>
      </c>
      <c r="BPB5">
        <f t="shared" ca="1" si="28"/>
        <v>-0.32683715547069891</v>
      </c>
      <c r="BPC5">
        <f t="shared" ca="1" si="28"/>
        <v>-7.7463764129438395E-2</v>
      </c>
      <c r="BPD5">
        <f t="shared" ca="1" si="28"/>
        <v>-1.2358651210026237</v>
      </c>
      <c r="BPE5">
        <f t="shared" ca="1" si="28"/>
        <v>0.94385972686195441</v>
      </c>
      <c r="BPF5">
        <f t="shared" ca="1" si="28"/>
        <v>-1.2822347172871178</v>
      </c>
      <c r="BPG5">
        <f t="shared" ca="1" si="28"/>
        <v>1.6743663964452646</v>
      </c>
      <c r="BPH5">
        <f t="shared" ca="1" si="28"/>
        <v>0.48313042879271345</v>
      </c>
      <c r="BPI5">
        <f t="shared" ca="1" si="28"/>
        <v>0.76017581633634124</v>
      </c>
      <c r="BPJ5">
        <f t="shared" ca="1" si="28"/>
        <v>0.36890407772566869</v>
      </c>
      <c r="BPK5">
        <f t="shared" ref="BPK5:BRV5" ca="1" si="29">_xlfn.NORM.S.INV(RAND())</f>
        <v>1.1845831796691155</v>
      </c>
      <c r="BPL5">
        <f t="shared" ca="1" si="29"/>
        <v>-1.2010664432545668</v>
      </c>
      <c r="BPM5">
        <f t="shared" ca="1" si="29"/>
        <v>1.0229582679671176</v>
      </c>
      <c r="BPN5">
        <f t="shared" ca="1" si="29"/>
        <v>-1.1061289080162353</v>
      </c>
      <c r="BPO5">
        <f t="shared" ca="1" si="29"/>
        <v>-0.43929001406359952</v>
      </c>
      <c r="BPP5">
        <f t="shared" ca="1" si="29"/>
        <v>-1.4116961496447138</v>
      </c>
      <c r="BPQ5">
        <f t="shared" ca="1" si="29"/>
        <v>-1.697306423735661</v>
      </c>
      <c r="BPR5">
        <f t="shared" ca="1" si="29"/>
        <v>-0.40007083542722133</v>
      </c>
      <c r="BPS5">
        <f t="shared" ca="1" si="29"/>
        <v>-0.32211227973661349</v>
      </c>
      <c r="BPT5">
        <f t="shared" ca="1" si="29"/>
        <v>0.80364438833502794</v>
      </c>
      <c r="BPU5">
        <f t="shared" ca="1" si="29"/>
        <v>-1.523256327435478</v>
      </c>
      <c r="BPV5">
        <f t="shared" ca="1" si="29"/>
        <v>0.38208941306615074</v>
      </c>
      <c r="BPW5">
        <f t="shared" ca="1" si="29"/>
        <v>-0.82979877374309441</v>
      </c>
      <c r="BPX5">
        <f t="shared" ca="1" si="29"/>
        <v>4.0425700997247523E-2</v>
      </c>
      <c r="BPY5">
        <f t="shared" ca="1" si="29"/>
        <v>1.0461235060300895</v>
      </c>
      <c r="BPZ5">
        <f t="shared" ca="1" si="29"/>
        <v>0.49401545405916936</v>
      </c>
      <c r="BQA5">
        <f t="shared" ca="1" si="29"/>
        <v>1.0492932632599308</v>
      </c>
      <c r="BQB5">
        <f t="shared" ca="1" si="29"/>
        <v>0.29381109136319072</v>
      </c>
      <c r="BQC5">
        <f t="shared" ca="1" si="29"/>
        <v>0.84880373782913343</v>
      </c>
      <c r="BQD5">
        <f t="shared" ca="1" si="29"/>
        <v>1.2076512303217557</v>
      </c>
      <c r="BQE5">
        <f t="shared" ca="1" si="29"/>
        <v>-0.7000678912085454</v>
      </c>
      <c r="BQF5">
        <f t="shared" ca="1" si="29"/>
        <v>0.75518412649930799</v>
      </c>
      <c r="BQG5">
        <f t="shared" ca="1" si="29"/>
        <v>-1.1888009493374192</v>
      </c>
      <c r="BQH5">
        <f t="shared" ca="1" si="29"/>
        <v>0.18253548477632825</v>
      </c>
      <c r="BQI5">
        <f t="shared" ca="1" si="29"/>
        <v>-0.64755586090749206</v>
      </c>
      <c r="BQJ5">
        <f t="shared" ca="1" si="29"/>
        <v>-0.54308305912193866</v>
      </c>
      <c r="BQK5">
        <f t="shared" ca="1" si="29"/>
        <v>1.7800482124339918</v>
      </c>
      <c r="BQL5">
        <f t="shared" ca="1" si="29"/>
        <v>-1.4526147804431175</v>
      </c>
      <c r="BQM5">
        <f t="shared" ca="1" si="29"/>
        <v>0.20377214458780493</v>
      </c>
      <c r="BQN5">
        <f t="shared" ca="1" si="29"/>
        <v>-2.509096948531369</v>
      </c>
      <c r="BQO5">
        <f t="shared" ca="1" si="29"/>
        <v>-0.11198389440124216</v>
      </c>
      <c r="BQP5">
        <f t="shared" ca="1" si="29"/>
        <v>0.88300953302853891</v>
      </c>
      <c r="BQQ5">
        <f t="shared" ca="1" si="29"/>
        <v>1.8433498967456527</v>
      </c>
      <c r="BQR5">
        <f t="shared" ca="1" si="29"/>
        <v>-0.16537060522645242</v>
      </c>
      <c r="BQS5">
        <f t="shared" ca="1" si="29"/>
        <v>-0.30152672363903388</v>
      </c>
      <c r="BQT5">
        <f t="shared" ca="1" si="29"/>
        <v>1.2150471370574878</v>
      </c>
      <c r="BQU5">
        <f t="shared" ca="1" si="29"/>
        <v>0.50791053743529302</v>
      </c>
      <c r="BQV5">
        <f t="shared" ca="1" si="29"/>
        <v>0.16398723186568689</v>
      </c>
      <c r="BQW5">
        <f t="shared" ca="1" si="29"/>
        <v>-2.8388240809921667E-2</v>
      </c>
      <c r="BQX5">
        <f t="shared" ca="1" si="29"/>
        <v>7.195650415674841E-2</v>
      </c>
      <c r="BQY5">
        <f t="shared" ca="1" si="29"/>
        <v>-0.7578823181595421</v>
      </c>
      <c r="BQZ5">
        <f t="shared" ca="1" si="29"/>
        <v>0.88610339404704697</v>
      </c>
      <c r="BRA5">
        <f t="shared" ca="1" si="29"/>
        <v>-0.4994145091700824</v>
      </c>
      <c r="BRB5">
        <f t="shared" ca="1" si="29"/>
        <v>0.75767511594131554</v>
      </c>
      <c r="BRC5">
        <f t="shared" ca="1" si="29"/>
        <v>1.802803943141676</v>
      </c>
      <c r="BRD5">
        <f t="shared" ca="1" si="29"/>
        <v>-0.89816356253799989</v>
      </c>
      <c r="BRE5">
        <f t="shared" ca="1" si="29"/>
        <v>1.345617924413024</v>
      </c>
      <c r="BRF5">
        <f t="shared" ca="1" si="29"/>
        <v>-0.18111811957428289</v>
      </c>
      <c r="BRG5">
        <f t="shared" ca="1" si="29"/>
        <v>0.24094781961840334</v>
      </c>
      <c r="BRH5">
        <f t="shared" ca="1" si="29"/>
        <v>-2.4772642504952835</v>
      </c>
      <c r="BRI5">
        <f t="shared" ca="1" si="29"/>
        <v>0.37221331723875473</v>
      </c>
      <c r="BRJ5">
        <f t="shared" ca="1" si="29"/>
        <v>-0.49851011419835289</v>
      </c>
      <c r="BRK5">
        <f t="shared" ca="1" si="29"/>
        <v>0.5298657331129013</v>
      </c>
      <c r="BRL5">
        <f t="shared" ca="1" si="29"/>
        <v>1.6813472248460288</v>
      </c>
      <c r="BRM5">
        <f t="shared" ca="1" si="29"/>
        <v>-0.51284059337108667</v>
      </c>
      <c r="BRN5">
        <f t="shared" ca="1" si="29"/>
        <v>1.0737612386936974</v>
      </c>
      <c r="BRO5">
        <f t="shared" ca="1" si="29"/>
        <v>1.1878735244000889</v>
      </c>
      <c r="BRP5">
        <f t="shared" ca="1" si="29"/>
        <v>-0.96892246285465156</v>
      </c>
      <c r="BRQ5">
        <f t="shared" ca="1" si="29"/>
        <v>-1.6206613632574207</v>
      </c>
      <c r="BRR5">
        <f t="shared" ca="1" si="29"/>
        <v>0.15966579482714033</v>
      </c>
      <c r="BRS5">
        <f t="shared" ca="1" si="29"/>
        <v>0.24713414690381999</v>
      </c>
      <c r="BRT5">
        <f t="shared" ca="1" si="29"/>
        <v>0.93126275553750082</v>
      </c>
      <c r="BRU5">
        <f t="shared" ca="1" si="29"/>
        <v>0.67370187947914439</v>
      </c>
      <c r="BRV5">
        <f t="shared" ca="1" si="29"/>
        <v>0.74145786958088244</v>
      </c>
      <c r="BRW5">
        <f t="shared" ref="BRW5:BUH5" ca="1" si="30">_xlfn.NORM.S.INV(RAND())</f>
        <v>0.68459711056800454</v>
      </c>
      <c r="BRX5">
        <f t="shared" ca="1" si="30"/>
        <v>-1.310559187323713</v>
      </c>
      <c r="BRY5">
        <f t="shared" ca="1" si="30"/>
        <v>0.42377773065749597</v>
      </c>
      <c r="BRZ5">
        <f t="shared" ca="1" si="30"/>
        <v>0.10908132815189475</v>
      </c>
      <c r="BSA5">
        <f t="shared" ca="1" si="30"/>
        <v>1.0876057679758644</v>
      </c>
      <c r="BSB5">
        <f t="shared" ca="1" si="30"/>
        <v>1.231233491861645</v>
      </c>
      <c r="BSC5">
        <f t="shared" ca="1" si="30"/>
        <v>-1.551053260324986</v>
      </c>
      <c r="BSD5">
        <f t="shared" ca="1" si="30"/>
        <v>0.44782169084959472</v>
      </c>
      <c r="BSE5">
        <f t="shared" ca="1" si="30"/>
        <v>-1.3233538161159974</v>
      </c>
      <c r="BSF5">
        <f t="shared" ca="1" si="30"/>
        <v>-2.8497615581830442</v>
      </c>
      <c r="BSG5">
        <f t="shared" ca="1" si="30"/>
        <v>0.93823836049027398</v>
      </c>
      <c r="BSH5">
        <f t="shared" ca="1" si="30"/>
        <v>-2.0120325315996568</v>
      </c>
      <c r="BSI5">
        <f t="shared" ca="1" si="30"/>
        <v>1.0979787030941077</v>
      </c>
      <c r="BSJ5">
        <f t="shared" ca="1" si="30"/>
        <v>0.66529854252059129</v>
      </c>
      <c r="BSK5">
        <f t="shared" ca="1" si="30"/>
        <v>-2.2330267107752304</v>
      </c>
      <c r="BSL5">
        <f t="shared" ca="1" si="30"/>
        <v>-0.65539608242038994</v>
      </c>
      <c r="BSM5">
        <f t="shared" ca="1" si="30"/>
        <v>-1.539719281361025</v>
      </c>
      <c r="BSN5">
        <f t="shared" ca="1" si="30"/>
        <v>2.0082543328820286</v>
      </c>
      <c r="BSO5">
        <f t="shared" ca="1" si="30"/>
        <v>0.55462484943433465</v>
      </c>
      <c r="BSP5">
        <f t="shared" ca="1" si="30"/>
        <v>-0.43733464457962001</v>
      </c>
      <c r="BSQ5">
        <f t="shared" ca="1" si="30"/>
        <v>-0.16708986846021831</v>
      </c>
      <c r="BSR5">
        <f t="shared" ca="1" si="30"/>
        <v>1.7754455976123926</v>
      </c>
      <c r="BSS5">
        <f t="shared" ca="1" si="30"/>
        <v>-0.15169086766485382</v>
      </c>
      <c r="BST5">
        <f t="shared" ca="1" si="30"/>
        <v>0.38941235950084602</v>
      </c>
      <c r="BSU5">
        <f t="shared" ca="1" si="30"/>
        <v>1.8457506001616772</v>
      </c>
      <c r="BSV5">
        <f t="shared" ca="1" si="30"/>
        <v>-1.3075394626023831</v>
      </c>
      <c r="BSW5">
        <f t="shared" ca="1" si="30"/>
        <v>-0.21398305721228247</v>
      </c>
      <c r="BSX5">
        <f t="shared" ca="1" si="30"/>
        <v>-0.10707661749815751</v>
      </c>
      <c r="BSY5">
        <f t="shared" ca="1" si="30"/>
        <v>-8.7543535677902087E-2</v>
      </c>
      <c r="BSZ5">
        <f t="shared" ca="1" si="30"/>
        <v>-1.0460444224563137</v>
      </c>
      <c r="BTA5">
        <f t="shared" ca="1" si="30"/>
        <v>0.81000563206239751</v>
      </c>
      <c r="BTB5">
        <f t="shared" ca="1" si="30"/>
        <v>1.0573931611831651</v>
      </c>
      <c r="BTC5">
        <f t="shared" ca="1" si="30"/>
        <v>-0.98947914132035364</v>
      </c>
      <c r="BTD5">
        <f t="shared" ca="1" si="30"/>
        <v>-0.49629129753153833</v>
      </c>
      <c r="BTE5">
        <f t="shared" ca="1" si="30"/>
        <v>-1.3141573558890054</v>
      </c>
      <c r="BTF5">
        <f t="shared" ca="1" si="30"/>
        <v>-1.9368193507483862</v>
      </c>
      <c r="BTG5">
        <f t="shared" ca="1" si="30"/>
        <v>-0.26742933976246674</v>
      </c>
      <c r="BTH5">
        <f t="shared" ca="1" si="30"/>
        <v>-0.44048335377987852</v>
      </c>
      <c r="BTI5">
        <f t="shared" ca="1" si="30"/>
        <v>-0.29789623692516481</v>
      </c>
      <c r="BTJ5">
        <f t="shared" ca="1" si="30"/>
        <v>-0.29098307967306158</v>
      </c>
      <c r="BTK5">
        <f t="shared" ca="1" si="30"/>
        <v>-0.50190100796810622</v>
      </c>
      <c r="BTL5">
        <f t="shared" ca="1" si="30"/>
        <v>0.14031485383789388</v>
      </c>
      <c r="BTM5">
        <f t="shared" ca="1" si="30"/>
        <v>-0.17124232527469299</v>
      </c>
      <c r="BTN5">
        <f t="shared" ca="1" si="30"/>
        <v>0.4523454662116741</v>
      </c>
      <c r="BTO5">
        <f t="shared" ca="1" si="30"/>
        <v>-0.19704335301829659</v>
      </c>
      <c r="BTP5">
        <f t="shared" ca="1" si="30"/>
        <v>9.4398265911310605E-2</v>
      </c>
      <c r="BTQ5">
        <f t="shared" ca="1" si="30"/>
        <v>-0.73018481871603802</v>
      </c>
      <c r="BTR5">
        <f t="shared" ca="1" si="30"/>
        <v>-0.28509121406578519</v>
      </c>
      <c r="BTS5">
        <f t="shared" ca="1" si="30"/>
        <v>-0.77026358522097316</v>
      </c>
      <c r="BTT5">
        <f t="shared" ca="1" si="30"/>
        <v>-0.480024696099695</v>
      </c>
      <c r="BTU5">
        <f t="shared" ca="1" si="30"/>
        <v>1.7145473012437951</v>
      </c>
      <c r="BTV5">
        <f t="shared" ca="1" si="30"/>
        <v>1.0357511699754607</v>
      </c>
      <c r="BTW5">
        <f t="shared" ca="1" si="30"/>
        <v>-0.17828322475373451</v>
      </c>
      <c r="BTX5">
        <f t="shared" ca="1" si="30"/>
        <v>-1.0836364084602772</v>
      </c>
      <c r="BTY5">
        <f t="shared" ca="1" si="30"/>
        <v>-0.53349252694587201</v>
      </c>
      <c r="BTZ5">
        <f t="shared" ca="1" si="30"/>
        <v>0.53186684931689865</v>
      </c>
      <c r="BUA5">
        <f t="shared" ca="1" si="30"/>
        <v>-1.2148341237152689</v>
      </c>
      <c r="BUB5">
        <f t="shared" ca="1" si="30"/>
        <v>-0.16979007162025042</v>
      </c>
      <c r="BUC5">
        <f t="shared" ca="1" si="30"/>
        <v>-0.76726733281178017</v>
      </c>
      <c r="BUD5">
        <f t="shared" ca="1" si="30"/>
        <v>1.8546703046845388</v>
      </c>
      <c r="BUE5">
        <f t="shared" ca="1" si="30"/>
        <v>0.19347413923078471</v>
      </c>
      <c r="BUF5">
        <f t="shared" ca="1" si="30"/>
        <v>1.0133245830664157</v>
      </c>
      <c r="BUG5">
        <f t="shared" ca="1" si="30"/>
        <v>2.0245438157964597</v>
      </c>
      <c r="BUH5">
        <f t="shared" ca="1" si="30"/>
        <v>-0.49942024305800842</v>
      </c>
      <c r="BUI5">
        <f t="shared" ref="BUI5:BWT5" ca="1" si="31">_xlfn.NORM.S.INV(RAND())</f>
        <v>0.45373438529877702</v>
      </c>
      <c r="BUJ5">
        <f t="shared" ca="1" si="31"/>
        <v>-0.23445207150488528</v>
      </c>
      <c r="BUK5">
        <f t="shared" ca="1" si="31"/>
        <v>0.11696756725863053</v>
      </c>
      <c r="BUL5">
        <f t="shared" ca="1" si="31"/>
        <v>-0.61900643606895589</v>
      </c>
      <c r="BUM5">
        <f t="shared" ca="1" si="31"/>
        <v>0.18714898674156358</v>
      </c>
      <c r="BUN5">
        <f t="shared" ca="1" si="31"/>
        <v>-0.60055426238383469</v>
      </c>
      <c r="BUO5">
        <f t="shared" ca="1" si="31"/>
        <v>-0.6451913177180858</v>
      </c>
      <c r="BUP5">
        <f t="shared" ca="1" si="31"/>
        <v>0.55078592561065087</v>
      </c>
      <c r="BUQ5">
        <f t="shared" ca="1" si="31"/>
        <v>-0.24868842526999796</v>
      </c>
      <c r="BUR5">
        <f t="shared" ca="1" si="31"/>
        <v>1.0506123196424653</v>
      </c>
      <c r="BUS5">
        <f t="shared" ca="1" si="31"/>
        <v>1.4693152661414299</v>
      </c>
      <c r="BUT5">
        <f t="shared" ca="1" si="31"/>
        <v>0.25466777517904604</v>
      </c>
      <c r="BUU5">
        <f t="shared" ca="1" si="31"/>
        <v>-1.6759569835542496</v>
      </c>
      <c r="BUV5">
        <f t="shared" ca="1" si="31"/>
        <v>-2.1707100709962872</v>
      </c>
      <c r="BUW5">
        <f t="shared" ca="1" si="31"/>
        <v>1.541841493368866</v>
      </c>
      <c r="BUX5">
        <f t="shared" ca="1" si="31"/>
        <v>0.52943403379425835</v>
      </c>
      <c r="BUY5">
        <f t="shared" ca="1" si="31"/>
        <v>0.36611906645129849</v>
      </c>
      <c r="BUZ5">
        <f t="shared" ca="1" si="31"/>
        <v>1.0537337918161551</v>
      </c>
      <c r="BVA5">
        <f t="shared" ca="1" si="31"/>
        <v>-0.56592303548381684</v>
      </c>
      <c r="BVB5">
        <f t="shared" ca="1" si="31"/>
        <v>-1.3746337903560371</v>
      </c>
      <c r="BVC5">
        <f t="shared" ca="1" si="31"/>
        <v>-0.63343964732060609</v>
      </c>
      <c r="BVD5">
        <f t="shared" ca="1" si="31"/>
        <v>-0.95048084793776089</v>
      </c>
      <c r="BVE5">
        <f t="shared" ca="1" si="31"/>
        <v>0.64329300877645446</v>
      </c>
      <c r="BVF5">
        <f t="shared" ca="1" si="31"/>
        <v>-0.43143504417220524</v>
      </c>
      <c r="BVG5">
        <f t="shared" ca="1" si="31"/>
        <v>-0.8963880977723212</v>
      </c>
      <c r="BVH5">
        <f t="shared" ca="1" si="31"/>
        <v>-0.48711337735023674</v>
      </c>
      <c r="BVI5">
        <f t="shared" ca="1" si="31"/>
        <v>-0.591769823471616</v>
      </c>
      <c r="BVJ5">
        <f t="shared" ca="1" si="31"/>
        <v>-0.38948282631721859</v>
      </c>
      <c r="BVK5">
        <f t="shared" ca="1" si="31"/>
        <v>0.23000847633951105</v>
      </c>
      <c r="BVL5">
        <f t="shared" ca="1" si="31"/>
        <v>-0.89672879885199575</v>
      </c>
      <c r="BVM5">
        <f t="shared" ca="1" si="31"/>
        <v>-1.1983968091309889</v>
      </c>
      <c r="BVN5">
        <f t="shared" ca="1" si="31"/>
        <v>-2.1743203053817899</v>
      </c>
      <c r="BVO5">
        <f t="shared" ca="1" si="31"/>
        <v>0.25378127126119215</v>
      </c>
      <c r="BVP5">
        <f t="shared" ca="1" si="31"/>
        <v>0.36172359501678436</v>
      </c>
      <c r="BVQ5">
        <f t="shared" ca="1" si="31"/>
        <v>0.21767420654079375</v>
      </c>
      <c r="BVR5">
        <f t="shared" ca="1" si="31"/>
        <v>1.04131742986037</v>
      </c>
      <c r="BVS5">
        <f t="shared" ca="1" si="31"/>
        <v>2.6012052782494104</v>
      </c>
      <c r="BVT5">
        <f t="shared" ca="1" si="31"/>
        <v>1.9886707327709769</v>
      </c>
      <c r="BVU5">
        <f t="shared" ca="1" si="31"/>
        <v>-0.12435730501134047</v>
      </c>
      <c r="BVV5">
        <f t="shared" ca="1" si="31"/>
        <v>-2.3776929112339569</v>
      </c>
      <c r="BVW5">
        <f t="shared" ca="1" si="31"/>
        <v>0.11985510667219457</v>
      </c>
      <c r="BVX5">
        <f t="shared" ca="1" si="31"/>
        <v>-1.4223840524978661</v>
      </c>
      <c r="BVY5">
        <f t="shared" ca="1" si="31"/>
        <v>0.19702585350189739</v>
      </c>
      <c r="BVZ5">
        <f t="shared" ca="1" si="31"/>
        <v>-0.92214734866571457</v>
      </c>
      <c r="BWA5">
        <f t="shared" ca="1" si="31"/>
        <v>-1.3669638750088897</v>
      </c>
      <c r="BWB5">
        <f t="shared" ca="1" si="31"/>
        <v>-0.72492276178824255</v>
      </c>
      <c r="BWC5">
        <f t="shared" ca="1" si="31"/>
        <v>-1.4522854317633311</v>
      </c>
      <c r="BWD5">
        <f t="shared" ca="1" si="31"/>
        <v>0.1947292606445902</v>
      </c>
      <c r="BWE5">
        <f t="shared" ca="1" si="31"/>
        <v>0.53971465489457571</v>
      </c>
      <c r="BWF5">
        <f t="shared" ca="1" si="31"/>
        <v>0.3172223273614555</v>
      </c>
      <c r="BWG5">
        <f t="shared" ca="1" si="31"/>
        <v>0.94883136570378068</v>
      </c>
      <c r="BWH5">
        <f t="shared" ca="1" si="31"/>
        <v>7.6100284932276357E-2</v>
      </c>
      <c r="BWI5">
        <f t="shared" ca="1" si="31"/>
        <v>0.22007892171814208</v>
      </c>
      <c r="BWJ5">
        <f t="shared" ca="1" si="31"/>
        <v>-0.18691743239083769</v>
      </c>
      <c r="BWK5">
        <f t="shared" ca="1" si="31"/>
        <v>-0.11574701170770142</v>
      </c>
      <c r="BWL5">
        <f t="shared" ca="1" si="31"/>
        <v>-0.15538548880013872</v>
      </c>
      <c r="BWM5">
        <f t="shared" ca="1" si="31"/>
        <v>0.78020095461779915</v>
      </c>
      <c r="BWN5">
        <f t="shared" ca="1" si="31"/>
        <v>1.7899773201732951</v>
      </c>
      <c r="BWO5">
        <f t="shared" ca="1" si="31"/>
        <v>0.43068446174431346</v>
      </c>
      <c r="BWP5">
        <f t="shared" ca="1" si="31"/>
        <v>0.68737781489981697</v>
      </c>
      <c r="BWQ5">
        <f t="shared" ca="1" si="31"/>
        <v>0.49571539660295882</v>
      </c>
      <c r="BWR5">
        <f t="shared" ca="1" si="31"/>
        <v>-1.2570867464784365</v>
      </c>
      <c r="BWS5">
        <f t="shared" ca="1" si="31"/>
        <v>1.4940608293562774</v>
      </c>
      <c r="BWT5">
        <f t="shared" ca="1" si="31"/>
        <v>0.67017979550946816</v>
      </c>
      <c r="BWU5">
        <f t="shared" ref="BWU5:BZF5" ca="1" si="32">_xlfn.NORM.S.INV(RAND())</f>
        <v>-0.5741585687298093</v>
      </c>
      <c r="BWV5">
        <f t="shared" ca="1" si="32"/>
        <v>-2.119376702661814</v>
      </c>
      <c r="BWW5">
        <f t="shared" ca="1" si="32"/>
        <v>0.81157932549437384</v>
      </c>
      <c r="BWX5">
        <f t="shared" ca="1" si="32"/>
        <v>0.10579170873418772</v>
      </c>
      <c r="BWY5">
        <f t="shared" ca="1" si="32"/>
        <v>0.25939762992031318</v>
      </c>
      <c r="BWZ5">
        <f t="shared" ca="1" si="32"/>
        <v>0.74424737936597862</v>
      </c>
      <c r="BXA5">
        <f t="shared" ca="1" si="32"/>
        <v>-1.174118136284271</v>
      </c>
      <c r="BXB5">
        <f t="shared" ca="1" si="32"/>
        <v>0.87405099563320832</v>
      </c>
      <c r="BXC5">
        <f t="shared" ca="1" si="32"/>
        <v>0.49680960460531831</v>
      </c>
      <c r="BXD5">
        <f t="shared" ca="1" si="32"/>
        <v>-0.62495639352299936</v>
      </c>
      <c r="BXE5">
        <f t="shared" ca="1" si="32"/>
        <v>-1.2111976966495259</v>
      </c>
      <c r="BXF5">
        <f t="shared" ca="1" si="32"/>
        <v>0.62988742026262989</v>
      </c>
      <c r="BXG5">
        <f t="shared" ca="1" si="32"/>
        <v>-0.79481227048988357</v>
      </c>
      <c r="BXH5">
        <f t="shared" ca="1" si="32"/>
        <v>-1.0121793285972427</v>
      </c>
      <c r="BXI5">
        <f t="shared" ca="1" si="32"/>
        <v>-1.3226571532045193</v>
      </c>
      <c r="BXJ5">
        <f t="shared" ca="1" si="32"/>
        <v>0.36766965702782872</v>
      </c>
      <c r="BXK5">
        <f t="shared" ca="1" si="32"/>
        <v>3.7546982825253948E-2</v>
      </c>
      <c r="BXL5">
        <f t="shared" ca="1" si="32"/>
        <v>1.2154939448304511</v>
      </c>
      <c r="BXM5">
        <f t="shared" ca="1" si="32"/>
        <v>5.7213094597936325E-2</v>
      </c>
      <c r="BXN5">
        <f t="shared" ca="1" si="32"/>
        <v>0.63431446732284436</v>
      </c>
      <c r="BXO5">
        <f t="shared" ca="1" si="32"/>
        <v>-0.43803567142943062</v>
      </c>
      <c r="BXP5">
        <f t="shared" ca="1" si="32"/>
        <v>-0.35842091151888383</v>
      </c>
      <c r="BXQ5">
        <f t="shared" ca="1" si="32"/>
        <v>5.2168104638565645E-2</v>
      </c>
      <c r="BXR5">
        <f t="shared" ca="1" si="32"/>
        <v>9.0879552796579461E-3</v>
      </c>
      <c r="BXS5">
        <f t="shared" ca="1" si="32"/>
        <v>0.33072883442127093</v>
      </c>
      <c r="BXT5">
        <f t="shared" ca="1" si="32"/>
        <v>1.0042262117740002</v>
      </c>
      <c r="BXU5">
        <f t="shared" ca="1" si="32"/>
        <v>-0.68712818203948411</v>
      </c>
      <c r="BXV5">
        <f t="shared" ca="1" si="32"/>
        <v>-0.45408940328245861</v>
      </c>
      <c r="BXW5">
        <f t="shared" ca="1" si="32"/>
        <v>-0.8289997514194587</v>
      </c>
      <c r="BXX5">
        <f t="shared" ca="1" si="32"/>
        <v>-0.29920430557445976</v>
      </c>
      <c r="BXY5">
        <f t="shared" ca="1" si="32"/>
        <v>-1.2261828503108092</v>
      </c>
      <c r="BXZ5">
        <f t="shared" ca="1" si="32"/>
        <v>-1.3463941116253733</v>
      </c>
      <c r="BYA5">
        <f t="shared" ca="1" si="32"/>
        <v>-1.1742277732352735</v>
      </c>
      <c r="BYB5">
        <f t="shared" ca="1" si="32"/>
        <v>0.24713513980717811</v>
      </c>
      <c r="BYC5">
        <f t="shared" ca="1" si="32"/>
        <v>-1.825126642697809</v>
      </c>
      <c r="BYD5">
        <f t="shared" ca="1" si="32"/>
        <v>-0.99327877134290299</v>
      </c>
      <c r="BYE5">
        <f t="shared" ca="1" si="32"/>
        <v>1.4481348061094128</v>
      </c>
      <c r="BYF5">
        <f t="shared" ca="1" si="32"/>
        <v>1.9262483458043036</v>
      </c>
      <c r="BYG5">
        <f t="shared" ca="1" si="32"/>
        <v>0.41575233224328079</v>
      </c>
      <c r="BYH5">
        <f t="shared" ca="1" si="32"/>
        <v>0.29244636432747911</v>
      </c>
      <c r="BYI5">
        <f t="shared" ca="1" si="32"/>
        <v>1.9842439593698542</v>
      </c>
      <c r="BYJ5">
        <f t="shared" ca="1" si="32"/>
        <v>0.72756424638632888</v>
      </c>
      <c r="BYK5">
        <f t="shared" ca="1" si="32"/>
        <v>0.80252835476099793</v>
      </c>
      <c r="BYL5">
        <f t="shared" ca="1" si="32"/>
        <v>-1.4227510343172083</v>
      </c>
      <c r="BYM5">
        <f t="shared" ca="1" si="32"/>
        <v>-0.40619296307820502</v>
      </c>
      <c r="BYN5">
        <f t="shared" ca="1" si="32"/>
        <v>0.33790252877644539</v>
      </c>
      <c r="BYO5">
        <f t="shared" ca="1" si="32"/>
        <v>-1.4710133221940636</v>
      </c>
      <c r="BYP5">
        <f t="shared" ca="1" si="32"/>
        <v>-2.1506753626308983</v>
      </c>
      <c r="BYQ5">
        <f t="shared" ca="1" si="32"/>
        <v>0.24479825876333147</v>
      </c>
      <c r="BYR5">
        <f t="shared" ca="1" si="32"/>
        <v>2.7997064468259039</v>
      </c>
      <c r="BYS5">
        <f t="shared" ca="1" si="32"/>
        <v>0.67247341705950348</v>
      </c>
      <c r="BYT5">
        <f t="shared" ca="1" si="32"/>
        <v>-2.2944753657256842</v>
      </c>
      <c r="BYU5">
        <f t="shared" ca="1" si="32"/>
        <v>2.1771388112856518</v>
      </c>
      <c r="BYV5">
        <f t="shared" ca="1" si="32"/>
        <v>0.24835207989049052</v>
      </c>
      <c r="BYW5">
        <f t="shared" ca="1" si="32"/>
        <v>0.88048351562767591</v>
      </c>
      <c r="BYX5">
        <f t="shared" ca="1" si="32"/>
        <v>0.146267799285447</v>
      </c>
      <c r="BYY5">
        <f t="shared" ca="1" si="32"/>
        <v>-1.7053484319700201</v>
      </c>
      <c r="BYZ5">
        <f t="shared" ca="1" si="32"/>
        <v>2.287473228472034</v>
      </c>
      <c r="BZA5">
        <f t="shared" ca="1" si="32"/>
        <v>0.58430167923453702</v>
      </c>
      <c r="BZB5">
        <f t="shared" ca="1" si="32"/>
        <v>-0.1086049136224769</v>
      </c>
      <c r="BZC5">
        <f t="shared" ca="1" si="32"/>
        <v>0.62183119047344482</v>
      </c>
      <c r="BZD5">
        <f t="shared" ca="1" si="32"/>
        <v>-0.2958076337479007</v>
      </c>
      <c r="BZE5">
        <f t="shared" ca="1" si="32"/>
        <v>-0.72253334429741967</v>
      </c>
      <c r="BZF5">
        <f t="shared" ca="1" si="32"/>
        <v>-0.38162143728438291</v>
      </c>
      <c r="BZG5">
        <f t="shared" ref="BZG5:CBR5" ca="1" si="33">_xlfn.NORM.S.INV(RAND())</f>
        <v>-0.7366482560571419</v>
      </c>
      <c r="BZH5">
        <f t="shared" ca="1" si="33"/>
        <v>-0.2428102767726559</v>
      </c>
      <c r="BZI5">
        <f t="shared" ca="1" si="33"/>
        <v>0.30496509508057912</v>
      </c>
      <c r="BZJ5">
        <f t="shared" ca="1" si="33"/>
        <v>0.6530557053202044</v>
      </c>
      <c r="BZK5">
        <f t="shared" ca="1" si="33"/>
        <v>3.333059368800026E-2</v>
      </c>
      <c r="BZL5">
        <f t="shared" ca="1" si="33"/>
        <v>0.38420950613283456</v>
      </c>
      <c r="BZM5">
        <f t="shared" ca="1" si="33"/>
        <v>1.1363099299632224</v>
      </c>
      <c r="BZN5">
        <f t="shared" ca="1" si="33"/>
        <v>-0.51660006011766579</v>
      </c>
      <c r="BZO5">
        <f t="shared" ca="1" si="33"/>
        <v>-0.10977017054834622</v>
      </c>
      <c r="BZP5">
        <f t="shared" ca="1" si="33"/>
        <v>0.28766977909286234</v>
      </c>
      <c r="BZQ5">
        <f t="shared" ca="1" si="33"/>
        <v>-0.66091130480211246</v>
      </c>
      <c r="BZR5">
        <f t="shared" ca="1" si="33"/>
        <v>-1.6398680144386888</v>
      </c>
      <c r="BZS5">
        <f t="shared" ca="1" si="33"/>
        <v>-2.4021376966434107</v>
      </c>
      <c r="BZT5">
        <f t="shared" ca="1" si="33"/>
        <v>-0.78496448441552702</v>
      </c>
      <c r="BZU5">
        <f t="shared" ca="1" si="33"/>
        <v>-0.40760292865528897</v>
      </c>
      <c r="BZV5">
        <f t="shared" ca="1" si="33"/>
        <v>1.5128157962338524</v>
      </c>
      <c r="BZW5">
        <f t="shared" ca="1" si="33"/>
        <v>0.31444733088733012</v>
      </c>
      <c r="BZX5">
        <f t="shared" ca="1" si="33"/>
        <v>0.5288365887275901</v>
      </c>
      <c r="BZY5">
        <f t="shared" ca="1" si="33"/>
        <v>0.35335702211714154</v>
      </c>
      <c r="BZZ5">
        <f t="shared" ca="1" si="33"/>
        <v>-0.42468098529451559</v>
      </c>
      <c r="CAA5">
        <f t="shared" ca="1" si="33"/>
        <v>1.5820838396304171</v>
      </c>
      <c r="CAB5">
        <f t="shared" ca="1" si="33"/>
        <v>7.5902277630602949E-2</v>
      </c>
      <c r="CAC5">
        <f t="shared" ca="1" si="33"/>
        <v>-0.42862765153287063</v>
      </c>
      <c r="CAD5">
        <f t="shared" ca="1" si="33"/>
        <v>0.38672052814419178</v>
      </c>
      <c r="CAE5">
        <f t="shared" ca="1" si="33"/>
        <v>1.7453607202527661</v>
      </c>
      <c r="CAF5">
        <f t="shared" ca="1" si="33"/>
        <v>-0.56551398926545915</v>
      </c>
      <c r="CAG5">
        <f t="shared" ca="1" si="33"/>
        <v>-8.1606824966299868E-2</v>
      </c>
      <c r="CAH5">
        <f t="shared" ca="1" si="33"/>
        <v>-0.17463002667052718</v>
      </c>
      <c r="CAI5">
        <f t="shared" ca="1" si="33"/>
        <v>0.63495172704988034</v>
      </c>
      <c r="CAJ5">
        <f t="shared" ca="1" si="33"/>
        <v>0.27003213613263743</v>
      </c>
      <c r="CAK5">
        <f t="shared" ca="1" si="33"/>
        <v>1.2163551787449909</v>
      </c>
      <c r="CAL5">
        <f t="shared" ca="1" si="33"/>
        <v>0.28464300364511791</v>
      </c>
      <c r="CAM5">
        <f t="shared" ca="1" si="33"/>
        <v>-0.6147143251929621</v>
      </c>
      <c r="CAN5">
        <f t="shared" ca="1" si="33"/>
        <v>2.9183057544587814</v>
      </c>
      <c r="CAO5">
        <f t="shared" ca="1" si="33"/>
        <v>-0.15224301659116651</v>
      </c>
      <c r="CAP5">
        <f t="shared" ca="1" si="33"/>
        <v>0.40901540311592155</v>
      </c>
      <c r="CAQ5">
        <f t="shared" ca="1" si="33"/>
        <v>0.70278960601845342</v>
      </c>
      <c r="CAR5">
        <f t="shared" ca="1" si="33"/>
        <v>-0.65612348773768125</v>
      </c>
      <c r="CAS5">
        <f t="shared" ca="1" si="33"/>
        <v>-0.13998687405902982</v>
      </c>
      <c r="CAT5">
        <f t="shared" ca="1" si="33"/>
        <v>-0.17129929273450581</v>
      </c>
      <c r="CAU5">
        <f t="shared" ca="1" si="33"/>
        <v>-1.7986720824541573</v>
      </c>
      <c r="CAV5">
        <f t="shared" ca="1" si="33"/>
        <v>0.20115344993827808</v>
      </c>
      <c r="CAW5">
        <f t="shared" ca="1" si="33"/>
        <v>0.34802733247191536</v>
      </c>
      <c r="CAX5">
        <f t="shared" ca="1" si="33"/>
        <v>0.62939721556801864</v>
      </c>
      <c r="CAY5">
        <f t="shared" ca="1" si="33"/>
        <v>0.554843654339229</v>
      </c>
      <c r="CAZ5">
        <f t="shared" ca="1" si="33"/>
        <v>-0.12656984695622536</v>
      </c>
      <c r="CBA5">
        <f t="shared" ca="1" si="33"/>
        <v>1.092902651787925</v>
      </c>
      <c r="CBB5">
        <f t="shared" ca="1" si="33"/>
        <v>-1.2132525382818835</v>
      </c>
      <c r="CBC5">
        <f t="shared" ca="1" si="33"/>
        <v>-1.3476611682561077</v>
      </c>
      <c r="CBD5">
        <f t="shared" ca="1" si="33"/>
        <v>0.82485568891228522</v>
      </c>
      <c r="CBE5">
        <f t="shared" ca="1" si="33"/>
        <v>0.66050306162744832</v>
      </c>
      <c r="CBF5">
        <f t="shared" ca="1" si="33"/>
        <v>-1.4800754137302812</v>
      </c>
      <c r="CBG5">
        <f t="shared" ca="1" si="33"/>
        <v>1.5402999024028623</v>
      </c>
      <c r="CBH5">
        <f t="shared" ca="1" si="33"/>
        <v>-0.45716683064105867</v>
      </c>
      <c r="CBI5">
        <f t="shared" ca="1" si="33"/>
        <v>0.75524937510782186</v>
      </c>
      <c r="CBJ5">
        <f t="shared" ca="1" si="33"/>
        <v>1.1856718808269795</v>
      </c>
      <c r="CBK5">
        <f t="shared" ca="1" si="33"/>
        <v>-1.2788015060785982</v>
      </c>
      <c r="CBL5">
        <f t="shared" ca="1" si="33"/>
        <v>0.26066667982477421</v>
      </c>
      <c r="CBM5">
        <f t="shared" ca="1" si="33"/>
        <v>0.54316658458352629</v>
      </c>
      <c r="CBN5">
        <f t="shared" ca="1" si="33"/>
        <v>1.6512791344599598</v>
      </c>
      <c r="CBO5">
        <f t="shared" ca="1" si="33"/>
        <v>0.46224023277037296</v>
      </c>
      <c r="CBP5">
        <f t="shared" ca="1" si="33"/>
        <v>-0.27018357527858405</v>
      </c>
      <c r="CBQ5">
        <f t="shared" ca="1" si="33"/>
        <v>-0.60537032591041318</v>
      </c>
      <c r="CBR5">
        <f t="shared" ca="1" si="33"/>
        <v>1.0613146488101692</v>
      </c>
      <c r="CBS5">
        <f t="shared" ref="CBS5:CED5" ca="1" si="34">_xlfn.NORM.S.INV(RAND())</f>
        <v>-0.86056219422781244</v>
      </c>
      <c r="CBT5">
        <f t="shared" ca="1" si="34"/>
        <v>-0.34848393438614739</v>
      </c>
      <c r="CBU5">
        <f t="shared" ca="1" si="34"/>
        <v>-0.52651986897788772</v>
      </c>
      <c r="CBV5">
        <f t="shared" ca="1" si="34"/>
        <v>-0.7986279971147392</v>
      </c>
      <c r="CBW5">
        <f t="shared" ca="1" si="34"/>
        <v>1.7511650776309442</v>
      </c>
      <c r="CBX5">
        <f t="shared" ca="1" si="34"/>
        <v>-0.12938889651676297</v>
      </c>
      <c r="CBY5">
        <f t="shared" ca="1" si="34"/>
        <v>1.0980049501769378</v>
      </c>
      <c r="CBZ5">
        <f t="shared" ca="1" si="34"/>
        <v>-0.46517384819807295</v>
      </c>
      <c r="CCA5">
        <f t="shared" ca="1" si="34"/>
        <v>0.98549224664329094</v>
      </c>
      <c r="CCB5">
        <f t="shared" ca="1" si="34"/>
        <v>-0.8390792921739616</v>
      </c>
      <c r="CCC5">
        <f t="shared" ca="1" si="34"/>
        <v>-0.56438532410933329</v>
      </c>
      <c r="CCD5">
        <f t="shared" ca="1" si="34"/>
        <v>-0.54159149840458354</v>
      </c>
      <c r="CCE5">
        <f t="shared" ca="1" si="34"/>
        <v>0.48987568022068112</v>
      </c>
      <c r="CCF5">
        <f t="shared" ca="1" si="34"/>
        <v>0.14164410949919151</v>
      </c>
      <c r="CCG5">
        <f t="shared" ca="1" si="34"/>
        <v>-1.7486137363773042</v>
      </c>
      <c r="CCH5">
        <f t="shared" ca="1" si="34"/>
        <v>2.0406033461318964</v>
      </c>
      <c r="CCI5">
        <f t="shared" ca="1" si="34"/>
        <v>0.29120616472316413</v>
      </c>
      <c r="CCJ5">
        <f t="shared" ca="1" si="34"/>
        <v>-1.2629269952429123</v>
      </c>
      <c r="CCK5">
        <f t="shared" ca="1" si="34"/>
        <v>-1.4787138772186978</v>
      </c>
      <c r="CCL5">
        <f t="shared" ca="1" si="34"/>
        <v>-1.5905250932140562</v>
      </c>
      <c r="CCM5">
        <f t="shared" ca="1" si="34"/>
        <v>0.40968510568485766</v>
      </c>
      <c r="CCN5">
        <f t="shared" ca="1" si="34"/>
        <v>0.16145862872615341</v>
      </c>
      <c r="CCO5">
        <f t="shared" ca="1" si="34"/>
        <v>0.69920497945868298</v>
      </c>
      <c r="CCP5">
        <f t="shared" ca="1" si="34"/>
        <v>-1.9318638633637497</v>
      </c>
      <c r="CCQ5">
        <f t="shared" ca="1" si="34"/>
        <v>2.5817359355904275</v>
      </c>
      <c r="CCR5">
        <f t="shared" ca="1" si="34"/>
        <v>0.11149934576241392</v>
      </c>
      <c r="CCS5">
        <f t="shared" ca="1" si="34"/>
        <v>1.0061457278113344</v>
      </c>
      <c r="CCT5">
        <f t="shared" ca="1" si="34"/>
        <v>0.17970171761766626</v>
      </c>
      <c r="CCU5">
        <f t="shared" ca="1" si="34"/>
        <v>8.4130898946009267E-2</v>
      </c>
      <c r="CCV5">
        <f t="shared" ca="1" si="34"/>
        <v>-0.92074968971432836</v>
      </c>
      <c r="CCW5">
        <f t="shared" ca="1" si="34"/>
        <v>-0.15158503457794759</v>
      </c>
      <c r="CCX5">
        <f t="shared" ca="1" si="34"/>
        <v>-0.18259890535768963</v>
      </c>
      <c r="CCY5">
        <f t="shared" ca="1" si="34"/>
        <v>3.3763743058740775E-2</v>
      </c>
      <c r="CCZ5">
        <f t="shared" ca="1" si="34"/>
        <v>2.0072086758467784</v>
      </c>
      <c r="CDA5">
        <f t="shared" ca="1" si="34"/>
        <v>0.57288727599977829</v>
      </c>
      <c r="CDB5">
        <f t="shared" ca="1" si="34"/>
        <v>-0.52410730424546714</v>
      </c>
      <c r="CDC5">
        <f t="shared" ca="1" si="34"/>
        <v>-0.59467859684454016</v>
      </c>
      <c r="CDD5">
        <f t="shared" ca="1" si="34"/>
        <v>-0.28133283616574645</v>
      </c>
      <c r="CDE5">
        <f t="shared" ca="1" si="34"/>
        <v>-1.3027129706906935</v>
      </c>
      <c r="CDF5">
        <f t="shared" ca="1" si="34"/>
        <v>-1.3274430296438986</v>
      </c>
      <c r="CDG5">
        <f t="shared" ca="1" si="34"/>
        <v>0.65532722734576343</v>
      </c>
      <c r="CDH5">
        <f t="shared" ca="1" si="34"/>
        <v>-0.60962205895972232</v>
      </c>
      <c r="CDI5">
        <f t="shared" ca="1" si="34"/>
        <v>1.2735280187462612</v>
      </c>
      <c r="CDJ5">
        <f t="shared" ca="1" si="34"/>
        <v>1.1386562952492485</v>
      </c>
      <c r="CDK5">
        <f t="shared" ca="1" si="34"/>
        <v>-2.7827084650005069E-2</v>
      </c>
      <c r="CDL5">
        <f t="shared" ca="1" si="34"/>
        <v>0.2238124337601172</v>
      </c>
      <c r="CDM5">
        <f t="shared" ca="1" si="34"/>
        <v>0.93453867522722411</v>
      </c>
      <c r="CDN5">
        <f t="shared" ca="1" si="34"/>
        <v>0.33987645899506191</v>
      </c>
      <c r="CDO5">
        <f t="shared" ca="1" si="34"/>
        <v>-0.7695794094525813</v>
      </c>
      <c r="CDP5">
        <f t="shared" ca="1" si="34"/>
        <v>-1.889456734038571E-2</v>
      </c>
      <c r="CDQ5">
        <f t="shared" ca="1" si="34"/>
        <v>1.4322533150530827</v>
      </c>
      <c r="CDR5">
        <f t="shared" ca="1" si="34"/>
        <v>1.084360621202781</v>
      </c>
      <c r="CDS5">
        <f t="shared" ca="1" si="34"/>
        <v>1.2505673255146783</v>
      </c>
      <c r="CDT5">
        <f t="shared" ca="1" si="34"/>
        <v>0.39345368639232342</v>
      </c>
      <c r="CDU5">
        <f t="shared" ca="1" si="34"/>
        <v>1.3830307898770176</v>
      </c>
      <c r="CDV5">
        <f t="shared" ca="1" si="34"/>
        <v>-5.7533038616644973E-2</v>
      </c>
      <c r="CDW5">
        <f t="shared" ca="1" si="34"/>
        <v>0.51499067448247726</v>
      </c>
      <c r="CDX5">
        <f t="shared" ca="1" si="34"/>
        <v>0.42531869286243834</v>
      </c>
      <c r="CDY5">
        <f t="shared" ca="1" si="34"/>
        <v>8.9055656013476647E-2</v>
      </c>
      <c r="CDZ5">
        <f t="shared" ca="1" si="34"/>
        <v>-0.54790207289171955</v>
      </c>
      <c r="CEA5">
        <f t="shared" ca="1" si="34"/>
        <v>1.1023248094593512</v>
      </c>
      <c r="CEB5">
        <f t="shared" ca="1" si="34"/>
        <v>-0.79373372851055324</v>
      </c>
      <c r="CEC5">
        <f t="shared" ca="1" si="34"/>
        <v>0.68229579442196409</v>
      </c>
      <c r="CED5">
        <f t="shared" ca="1" si="34"/>
        <v>0.4043568891879446</v>
      </c>
      <c r="CEE5">
        <f t="shared" ref="CEE5:CGP5" ca="1" si="35">_xlfn.NORM.S.INV(RAND())</f>
        <v>-1.7503247685468972</v>
      </c>
      <c r="CEF5">
        <f t="shared" ca="1" si="35"/>
        <v>-0.47028409615392108</v>
      </c>
      <c r="CEG5">
        <f t="shared" ca="1" si="35"/>
        <v>0.83189374488764978</v>
      </c>
      <c r="CEH5">
        <f t="shared" ca="1" si="35"/>
        <v>-1.070443862613834</v>
      </c>
      <c r="CEI5">
        <f t="shared" ca="1" si="35"/>
        <v>-0.10021520918491031</v>
      </c>
      <c r="CEJ5">
        <f t="shared" ca="1" si="35"/>
        <v>-0.59532131668119481</v>
      </c>
      <c r="CEK5">
        <f t="shared" ca="1" si="35"/>
        <v>8.7421480278919342E-2</v>
      </c>
      <c r="CEL5">
        <f t="shared" ca="1" si="35"/>
        <v>-0.33512282716789316</v>
      </c>
      <c r="CEM5">
        <f t="shared" ca="1" si="35"/>
        <v>1.011061897928262</v>
      </c>
      <c r="CEN5">
        <f t="shared" ca="1" si="35"/>
        <v>0.89554155975139982</v>
      </c>
      <c r="CEO5">
        <f t="shared" ca="1" si="35"/>
        <v>0.25729187642059115</v>
      </c>
      <c r="CEP5">
        <f t="shared" ca="1" si="35"/>
        <v>6.6333295633924372E-2</v>
      </c>
      <c r="CEQ5">
        <f t="shared" ca="1" si="35"/>
        <v>-0.17738431382080108</v>
      </c>
      <c r="CER5">
        <f t="shared" ca="1" si="35"/>
        <v>0.56644627702379347</v>
      </c>
      <c r="CES5">
        <f t="shared" ca="1" si="35"/>
        <v>0.83193051664874407</v>
      </c>
      <c r="CET5">
        <f t="shared" ca="1" si="35"/>
        <v>-0.89326432468024719</v>
      </c>
      <c r="CEU5">
        <f t="shared" ca="1" si="35"/>
        <v>-0.3416711437433485</v>
      </c>
      <c r="CEV5">
        <f t="shared" ca="1" si="35"/>
        <v>0.80313820178651385</v>
      </c>
      <c r="CEW5">
        <f t="shared" ca="1" si="35"/>
        <v>-1.1292356909671131</v>
      </c>
      <c r="CEX5">
        <f t="shared" ca="1" si="35"/>
        <v>1.5141145119321406</v>
      </c>
      <c r="CEY5">
        <f t="shared" ca="1" si="35"/>
        <v>-0.99790482886756648</v>
      </c>
      <c r="CEZ5">
        <f t="shared" ca="1" si="35"/>
        <v>0.56372402317192793</v>
      </c>
      <c r="CFA5">
        <f t="shared" ca="1" si="35"/>
        <v>-0.23433241123308118</v>
      </c>
      <c r="CFB5">
        <f t="shared" ca="1" si="35"/>
        <v>-0.48586415470897015</v>
      </c>
      <c r="CFC5">
        <f t="shared" ca="1" si="35"/>
        <v>-0.16872789921119183</v>
      </c>
      <c r="CFD5">
        <f t="shared" ca="1" si="35"/>
        <v>0.18687839790931163</v>
      </c>
      <c r="CFE5">
        <f t="shared" ca="1" si="35"/>
        <v>-0.51389647449183817</v>
      </c>
      <c r="CFF5">
        <f t="shared" ca="1" si="35"/>
        <v>-0.90020556500873028</v>
      </c>
      <c r="CFG5">
        <f t="shared" ca="1" si="35"/>
        <v>-0.54463582289622836</v>
      </c>
      <c r="CFH5">
        <f t="shared" ca="1" si="35"/>
        <v>0.29327952821054681</v>
      </c>
      <c r="CFI5">
        <f t="shared" ca="1" si="35"/>
        <v>-1.5354904635186652</v>
      </c>
      <c r="CFJ5">
        <f t="shared" ca="1" si="35"/>
        <v>0.19176713903055706</v>
      </c>
      <c r="CFK5">
        <f t="shared" ca="1" si="35"/>
        <v>0.36555901181260292</v>
      </c>
      <c r="CFL5">
        <f t="shared" ca="1" si="35"/>
        <v>-0.77223470205937383</v>
      </c>
      <c r="CFM5">
        <f t="shared" ca="1" si="35"/>
        <v>0.42998952243779504</v>
      </c>
      <c r="CFN5">
        <f t="shared" ca="1" si="35"/>
        <v>-7.7812744592299352E-2</v>
      </c>
      <c r="CFO5">
        <f t="shared" ca="1" si="35"/>
        <v>-0.60157325569995423</v>
      </c>
      <c r="CFP5">
        <f t="shared" ca="1" si="35"/>
        <v>-0.51518136836636652</v>
      </c>
      <c r="CFQ5">
        <f t="shared" ca="1" si="35"/>
        <v>0.46436707261038118</v>
      </c>
      <c r="CFR5">
        <f t="shared" ca="1" si="35"/>
        <v>-0.27373132129912231</v>
      </c>
      <c r="CFS5">
        <f t="shared" ca="1" si="35"/>
        <v>0.76297583765640231</v>
      </c>
      <c r="CFT5">
        <f t="shared" ca="1" si="35"/>
        <v>1.9747687577181692</v>
      </c>
      <c r="CFU5">
        <f t="shared" ca="1" si="35"/>
        <v>-0.9898098119437001</v>
      </c>
      <c r="CFV5">
        <f t="shared" ca="1" si="35"/>
        <v>0.43310969964649237</v>
      </c>
      <c r="CFW5">
        <f t="shared" ca="1" si="35"/>
        <v>5.4490704967772259E-2</v>
      </c>
      <c r="CFX5">
        <f t="shared" ca="1" si="35"/>
        <v>-0.19317200699674938</v>
      </c>
      <c r="CFY5">
        <f t="shared" ca="1" si="35"/>
        <v>-1.3542079331906993</v>
      </c>
      <c r="CFZ5">
        <f t="shared" ca="1" si="35"/>
        <v>1.2819611533091988</v>
      </c>
      <c r="CGA5">
        <f t="shared" ca="1" si="35"/>
        <v>0.60082282047727287</v>
      </c>
      <c r="CGB5">
        <f t="shared" ca="1" si="35"/>
        <v>-1.5140866726616276</v>
      </c>
      <c r="CGC5">
        <f t="shared" ca="1" si="35"/>
        <v>0.39633849846424651</v>
      </c>
      <c r="CGD5">
        <f t="shared" ca="1" si="35"/>
        <v>-1.5849512091635709</v>
      </c>
      <c r="CGE5">
        <f t="shared" ca="1" si="35"/>
        <v>-0.19099312144249347</v>
      </c>
      <c r="CGF5">
        <f t="shared" ca="1" si="35"/>
        <v>0.1962669835511989</v>
      </c>
      <c r="CGG5">
        <f t="shared" ca="1" si="35"/>
        <v>-0.43215625197905566</v>
      </c>
      <c r="CGH5">
        <f t="shared" ca="1" si="35"/>
        <v>-2.5564808511606691</v>
      </c>
      <c r="CGI5">
        <f t="shared" ca="1" si="35"/>
        <v>0.45423841311906177</v>
      </c>
      <c r="CGJ5">
        <f t="shared" ca="1" si="35"/>
        <v>-0.88884369361987015</v>
      </c>
      <c r="CGK5">
        <f t="shared" ca="1" si="35"/>
        <v>0.1667410922107678</v>
      </c>
      <c r="CGL5">
        <f t="shared" ca="1" si="35"/>
        <v>0.65870636834909824</v>
      </c>
      <c r="CGM5">
        <f t="shared" ca="1" si="35"/>
        <v>2.9182736378998261E-2</v>
      </c>
      <c r="CGN5">
        <f t="shared" ca="1" si="35"/>
        <v>1.0356194006359527</v>
      </c>
      <c r="CGO5">
        <f t="shared" ca="1" si="35"/>
        <v>0.8903800293296773</v>
      </c>
      <c r="CGP5">
        <f t="shared" ca="1" si="35"/>
        <v>-0.48247642810373492</v>
      </c>
      <c r="CGQ5">
        <f t="shared" ref="CGQ5:CJB5" ca="1" si="36">_xlfn.NORM.S.INV(RAND())</f>
        <v>-0.8026734107824991</v>
      </c>
      <c r="CGR5">
        <f t="shared" ca="1" si="36"/>
        <v>-0.73536031939079816</v>
      </c>
      <c r="CGS5">
        <f t="shared" ca="1" si="36"/>
        <v>-1.2523384304039573</v>
      </c>
      <c r="CGT5">
        <f t="shared" ca="1" si="36"/>
        <v>0.59203959576217879</v>
      </c>
      <c r="CGU5">
        <f t="shared" ca="1" si="36"/>
        <v>0.57542684876535299</v>
      </c>
      <c r="CGV5">
        <f t="shared" ca="1" si="36"/>
        <v>-0.3066353076700144</v>
      </c>
      <c r="CGW5">
        <f t="shared" ca="1" si="36"/>
        <v>0.8316970998089257</v>
      </c>
      <c r="CGX5">
        <f t="shared" ca="1" si="36"/>
        <v>-1.7498149783360866</v>
      </c>
      <c r="CGY5">
        <f t="shared" ca="1" si="36"/>
        <v>0.55227185838246162</v>
      </c>
      <c r="CGZ5">
        <f t="shared" ca="1" si="36"/>
        <v>0.90932432101092175</v>
      </c>
      <c r="CHA5">
        <f t="shared" ca="1" si="36"/>
        <v>1.4213412718812808</v>
      </c>
      <c r="CHB5">
        <f t="shared" ca="1" si="36"/>
        <v>0.20091288716961983</v>
      </c>
      <c r="CHC5">
        <f t="shared" ca="1" si="36"/>
        <v>-1.904455557842476</v>
      </c>
      <c r="CHD5">
        <f t="shared" ca="1" si="36"/>
        <v>-0.33205174237232482</v>
      </c>
      <c r="CHE5">
        <f t="shared" ca="1" si="36"/>
        <v>0.41682970385992868</v>
      </c>
      <c r="CHF5">
        <f t="shared" ca="1" si="36"/>
        <v>4.7441153744231038E-2</v>
      </c>
      <c r="CHG5">
        <f t="shared" ca="1" si="36"/>
        <v>0.30132283406390559</v>
      </c>
      <c r="CHH5">
        <f t="shared" ca="1" si="36"/>
        <v>0.11550285773009192</v>
      </c>
      <c r="CHI5">
        <f t="shared" ca="1" si="36"/>
        <v>-1.021189378970945</v>
      </c>
      <c r="CHJ5">
        <f t="shared" ca="1" si="36"/>
        <v>0.82690256560666175</v>
      </c>
      <c r="CHK5">
        <f t="shared" ca="1" si="36"/>
        <v>-0.52061462675871351</v>
      </c>
      <c r="CHL5">
        <f t="shared" ca="1" si="36"/>
        <v>0.27994321878374395</v>
      </c>
      <c r="CHM5">
        <f t="shared" ca="1" si="36"/>
        <v>0.73103740840706577</v>
      </c>
      <c r="CHN5">
        <f t="shared" ca="1" si="36"/>
        <v>-3.3374039111141216</v>
      </c>
      <c r="CHO5">
        <f t="shared" ca="1" si="36"/>
        <v>0.26435203429678983</v>
      </c>
      <c r="CHP5">
        <f t="shared" ca="1" si="36"/>
        <v>0.84544311318451359</v>
      </c>
      <c r="CHQ5">
        <f t="shared" ca="1" si="36"/>
        <v>0.74090130934234943</v>
      </c>
      <c r="CHR5">
        <f t="shared" ca="1" si="36"/>
        <v>-0.67618014302722118</v>
      </c>
      <c r="CHS5">
        <f t="shared" ca="1" si="36"/>
        <v>-0.27660217272525134</v>
      </c>
      <c r="CHT5">
        <f t="shared" ca="1" si="36"/>
        <v>1.007111831720507</v>
      </c>
      <c r="CHU5">
        <f t="shared" ca="1" si="36"/>
        <v>-0.27391457468737029</v>
      </c>
      <c r="CHV5">
        <f t="shared" ca="1" si="36"/>
        <v>-0.33441620651502113</v>
      </c>
      <c r="CHW5">
        <f t="shared" ca="1" si="36"/>
        <v>1.9551542241655582</v>
      </c>
      <c r="CHX5">
        <f t="shared" ca="1" si="36"/>
        <v>-0.29927168155099637</v>
      </c>
      <c r="CHY5">
        <f t="shared" ca="1" si="36"/>
        <v>-0.61298753709711051</v>
      </c>
      <c r="CHZ5">
        <f t="shared" ca="1" si="36"/>
        <v>-0.5898404010453786</v>
      </c>
      <c r="CIA5">
        <f t="shared" ca="1" si="36"/>
        <v>0.11775959479296501</v>
      </c>
      <c r="CIB5">
        <f t="shared" ca="1" si="36"/>
        <v>1.2031810988498035</v>
      </c>
      <c r="CIC5">
        <f t="shared" ca="1" si="36"/>
        <v>-7.7742740728874313E-2</v>
      </c>
      <c r="CID5">
        <f t="shared" ca="1" si="36"/>
        <v>1.0717215976694598</v>
      </c>
      <c r="CIE5">
        <f t="shared" ca="1" si="36"/>
        <v>0.82355514236009852</v>
      </c>
      <c r="CIF5">
        <f t="shared" ca="1" si="36"/>
        <v>0.53904234552590424</v>
      </c>
      <c r="CIG5">
        <f t="shared" ca="1" si="36"/>
        <v>-0.30220407362717339</v>
      </c>
      <c r="CIH5">
        <f t="shared" ca="1" si="36"/>
        <v>-0.55123758064667683</v>
      </c>
      <c r="CII5">
        <f t="shared" ca="1" si="36"/>
        <v>1.9949789886804468</v>
      </c>
      <c r="CIJ5">
        <f t="shared" ca="1" si="36"/>
        <v>-0.91223231626932033</v>
      </c>
      <c r="CIK5">
        <f t="shared" ca="1" si="36"/>
        <v>-0.39473152253665156</v>
      </c>
      <c r="CIL5">
        <f t="shared" ca="1" si="36"/>
        <v>1.9430729427941773</v>
      </c>
      <c r="CIM5">
        <f t="shared" ca="1" si="36"/>
        <v>1.1885227525685278</v>
      </c>
      <c r="CIN5">
        <f t="shared" ca="1" si="36"/>
        <v>-1.0204865720252683</v>
      </c>
      <c r="CIO5">
        <f t="shared" ca="1" si="36"/>
        <v>0.34850038000453776</v>
      </c>
      <c r="CIP5">
        <f t="shared" ca="1" si="36"/>
        <v>1.8083862756928313</v>
      </c>
      <c r="CIQ5">
        <f t="shared" ca="1" si="36"/>
        <v>-1.4689007226898594</v>
      </c>
      <c r="CIR5">
        <f t="shared" ca="1" si="36"/>
        <v>0.8783127977781684</v>
      </c>
      <c r="CIS5">
        <f t="shared" ca="1" si="36"/>
        <v>0.31198274995880532</v>
      </c>
      <c r="CIT5">
        <f t="shared" ca="1" si="36"/>
        <v>-0.5063975479793732</v>
      </c>
      <c r="CIU5">
        <f t="shared" ca="1" si="36"/>
        <v>1.0350068074544643</v>
      </c>
      <c r="CIV5">
        <f t="shared" ca="1" si="36"/>
        <v>0.95850016659876136</v>
      </c>
      <c r="CIW5">
        <f t="shared" ca="1" si="36"/>
        <v>0.18403457136086149</v>
      </c>
      <c r="CIX5">
        <f t="shared" ca="1" si="36"/>
        <v>1.3975210743005322</v>
      </c>
      <c r="CIY5">
        <f t="shared" ca="1" si="36"/>
        <v>0.53751030900499019</v>
      </c>
      <c r="CIZ5">
        <f t="shared" ca="1" si="36"/>
        <v>-1.0665127588168857</v>
      </c>
      <c r="CJA5">
        <f t="shared" ca="1" si="36"/>
        <v>0.47253070007988585</v>
      </c>
      <c r="CJB5">
        <f t="shared" ca="1" si="36"/>
        <v>-4.9806566397380576E-2</v>
      </c>
      <c r="CJC5">
        <f t="shared" ref="CJC5:CLN5" ca="1" si="37">_xlfn.NORM.S.INV(RAND())</f>
        <v>9.1784220450625717E-2</v>
      </c>
      <c r="CJD5">
        <f t="shared" ca="1" si="37"/>
        <v>0.30760591530639253</v>
      </c>
      <c r="CJE5">
        <f t="shared" ca="1" si="37"/>
        <v>1.078230031786013</v>
      </c>
      <c r="CJF5">
        <f t="shared" ca="1" si="37"/>
        <v>1.617640063568252</v>
      </c>
      <c r="CJG5">
        <f t="shared" ca="1" si="37"/>
        <v>-6.4448939345292916E-2</v>
      </c>
      <c r="CJH5">
        <f t="shared" ca="1" si="37"/>
        <v>-0.56478177292629628</v>
      </c>
      <c r="CJI5">
        <f t="shared" ca="1" si="37"/>
        <v>-0.45568449587318122</v>
      </c>
      <c r="CJJ5">
        <f t="shared" ca="1" si="37"/>
        <v>-1.1656186103673496</v>
      </c>
      <c r="CJK5">
        <f t="shared" ca="1" si="37"/>
        <v>1.6043628447041169</v>
      </c>
      <c r="CJL5">
        <f t="shared" ca="1" si="37"/>
        <v>1.3725701044535066</v>
      </c>
      <c r="CJM5">
        <f t="shared" ca="1" si="37"/>
        <v>-0.53405885767220196</v>
      </c>
      <c r="CJN5">
        <f t="shared" ca="1" si="37"/>
        <v>0.66416916014957483</v>
      </c>
      <c r="CJO5">
        <f t="shared" ca="1" si="37"/>
        <v>-0.8850148777535829</v>
      </c>
      <c r="CJP5">
        <f t="shared" ca="1" si="37"/>
        <v>0.92860596395059025</v>
      </c>
      <c r="CJQ5">
        <f t="shared" ca="1" si="37"/>
        <v>0.1731903213489499</v>
      </c>
      <c r="CJR5">
        <f t="shared" ca="1" si="37"/>
        <v>-0.49128754225851429</v>
      </c>
      <c r="CJS5">
        <f t="shared" ca="1" si="37"/>
        <v>-0.29129969453167681</v>
      </c>
      <c r="CJT5">
        <f t="shared" ca="1" si="37"/>
        <v>0.55510232738134802</v>
      </c>
      <c r="CJU5">
        <f t="shared" ca="1" si="37"/>
        <v>-0.28997007804776137</v>
      </c>
      <c r="CJV5">
        <f t="shared" ca="1" si="37"/>
        <v>0.64760483077797781</v>
      </c>
      <c r="CJW5">
        <f t="shared" ca="1" si="37"/>
        <v>-1.8639984824219937</v>
      </c>
      <c r="CJX5">
        <f t="shared" ca="1" si="37"/>
        <v>1.2715579339314123</v>
      </c>
      <c r="CJY5">
        <f t="shared" ca="1" si="37"/>
        <v>0.22590491287815204</v>
      </c>
      <c r="CJZ5">
        <f t="shared" ca="1" si="37"/>
        <v>0.25608786577165316</v>
      </c>
      <c r="CKA5">
        <f t="shared" ca="1" si="37"/>
        <v>-1.3481888281665162</v>
      </c>
      <c r="CKB5">
        <f t="shared" ca="1" si="37"/>
        <v>1.5985348082152147</v>
      </c>
      <c r="CKC5">
        <f t="shared" ca="1" si="37"/>
        <v>0.69876468880044074</v>
      </c>
      <c r="CKD5">
        <f t="shared" ca="1" si="37"/>
        <v>-1.1376606671035467</v>
      </c>
      <c r="CKE5">
        <f t="shared" ca="1" si="37"/>
        <v>-0.56724292047341562</v>
      </c>
      <c r="CKF5">
        <f t="shared" ca="1" si="37"/>
        <v>-7.0887670608756684E-2</v>
      </c>
      <c r="CKG5">
        <f t="shared" ca="1" si="37"/>
        <v>-1.6713447447132386</v>
      </c>
      <c r="CKH5">
        <f t="shared" ca="1" si="37"/>
        <v>-0.15679463362639179</v>
      </c>
      <c r="CKI5">
        <f t="shared" ca="1" si="37"/>
        <v>-1.0297353803009643</v>
      </c>
      <c r="CKJ5">
        <f t="shared" ca="1" si="37"/>
        <v>0.27252332282868186</v>
      </c>
      <c r="CKK5">
        <f t="shared" ca="1" si="37"/>
        <v>-0.19367881460931402</v>
      </c>
      <c r="CKL5">
        <f t="shared" ca="1" si="37"/>
        <v>1.892278180448659</v>
      </c>
      <c r="CKM5">
        <f t="shared" ca="1" si="37"/>
        <v>-0.46593119917147263</v>
      </c>
      <c r="CKN5">
        <f t="shared" ca="1" si="37"/>
        <v>0.13364274911778604</v>
      </c>
      <c r="CKO5">
        <f t="shared" ca="1" si="37"/>
        <v>-2.0764808167204514</v>
      </c>
      <c r="CKP5">
        <f t="shared" ca="1" si="37"/>
        <v>0.67757082704721061</v>
      </c>
      <c r="CKQ5">
        <f t="shared" ca="1" si="37"/>
        <v>-1.3548218473068765</v>
      </c>
      <c r="CKR5">
        <f t="shared" ca="1" si="37"/>
        <v>0.58773215409393964</v>
      </c>
      <c r="CKS5">
        <f t="shared" ca="1" si="37"/>
        <v>-1.3517283455336546</v>
      </c>
      <c r="CKT5">
        <f t="shared" ca="1" si="37"/>
        <v>0.21800954004342599</v>
      </c>
      <c r="CKU5">
        <f t="shared" ca="1" si="37"/>
        <v>0.90936614121688475</v>
      </c>
      <c r="CKV5">
        <f t="shared" ca="1" si="37"/>
        <v>0.16691769570459861</v>
      </c>
      <c r="CKW5">
        <f t="shared" ca="1" si="37"/>
        <v>-0.22953788329207386</v>
      </c>
      <c r="CKX5">
        <f t="shared" ca="1" si="37"/>
        <v>0.53125478494983347</v>
      </c>
      <c r="CKY5">
        <f t="shared" ca="1" si="37"/>
        <v>0.24799591948519595</v>
      </c>
      <c r="CKZ5">
        <f t="shared" ca="1" si="37"/>
        <v>0.36402852202890457</v>
      </c>
      <c r="CLA5">
        <f t="shared" ca="1" si="37"/>
        <v>0.1399098586460871</v>
      </c>
      <c r="CLB5">
        <f t="shared" ca="1" si="37"/>
        <v>0.9149104258873535</v>
      </c>
      <c r="CLC5">
        <f t="shared" ca="1" si="37"/>
        <v>-0.85554174570982633</v>
      </c>
      <c r="CLD5">
        <f t="shared" ca="1" si="37"/>
        <v>0.44962386343517985</v>
      </c>
      <c r="CLE5">
        <f t="shared" ca="1" si="37"/>
        <v>1.3735401401148399</v>
      </c>
      <c r="CLF5">
        <f t="shared" ca="1" si="37"/>
        <v>1.2416893493282515</v>
      </c>
      <c r="CLG5">
        <f t="shared" ca="1" si="37"/>
        <v>-0.46390108900529198</v>
      </c>
      <c r="CLH5">
        <f t="shared" ca="1" si="37"/>
        <v>-0.98505954444254995</v>
      </c>
      <c r="CLI5">
        <f t="shared" ca="1" si="37"/>
        <v>-0.54957755548413334</v>
      </c>
      <c r="CLJ5">
        <f t="shared" ca="1" si="37"/>
        <v>0.79151432147820822</v>
      </c>
      <c r="CLK5">
        <f t="shared" ca="1" si="37"/>
        <v>-0.83070883629857517</v>
      </c>
      <c r="CLL5">
        <f t="shared" ca="1" si="37"/>
        <v>-1.324404447607358</v>
      </c>
      <c r="CLM5">
        <f t="shared" ca="1" si="37"/>
        <v>-0.1604338553589702</v>
      </c>
      <c r="CLN5">
        <f t="shared" ca="1" si="37"/>
        <v>-1.4305416403057414</v>
      </c>
      <c r="CLO5">
        <f t="shared" ref="CLO5:CLY5" ca="1" si="38">_xlfn.NORM.S.INV(RAND())</f>
        <v>-0.32258027652667826</v>
      </c>
      <c r="CLP5">
        <f t="shared" ca="1" si="38"/>
        <v>-0.39487673925020833</v>
      </c>
      <c r="CLQ5">
        <f t="shared" ca="1" si="38"/>
        <v>0.53866353204746187</v>
      </c>
      <c r="CLR5">
        <f t="shared" ca="1" si="38"/>
        <v>0.83808189120589549</v>
      </c>
      <c r="CLS5">
        <f t="shared" ca="1" si="38"/>
        <v>-1.2116467571544418</v>
      </c>
      <c r="CLT5">
        <f t="shared" ca="1" si="38"/>
        <v>-0.276214022034103</v>
      </c>
      <c r="CLU5">
        <f t="shared" ca="1" si="38"/>
        <v>4.5921716125092708E-2</v>
      </c>
      <c r="CLV5">
        <f t="shared" ca="1" si="38"/>
        <v>1.0221168489462467</v>
      </c>
      <c r="CLW5">
        <f t="shared" ca="1" si="38"/>
        <v>0.46907082250822607</v>
      </c>
      <c r="CLX5">
        <f t="shared" ca="1" si="38"/>
        <v>-0.26550687413874485</v>
      </c>
      <c r="CLY5">
        <f t="shared" ca="1" si="38"/>
        <v>-0.60289918882166627</v>
      </c>
    </row>
    <row r="6" spans="1:2466" x14ac:dyDescent="0.3">
      <c r="A6" s="28">
        <v>44943</v>
      </c>
      <c r="B6">
        <v>18053.300781000002</v>
      </c>
      <c r="C6">
        <f t="shared" si="0"/>
        <v>8.8155967105772986E-3</v>
      </c>
      <c r="E6">
        <f>_xlfn.NORM.DIST(-0.006,F4,F5,TRUE)</f>
        <v>0.13255404991668795</v>
      </c>
      <c r="F6">
        <f>B247*(1-0.006)</f>
        <v>21517.316023685999</v>
      </c>
      <c r="H6">
        <f ca="1">$F$4+$F$5*H5</f>
        <v>-1.6063828321909918E-3</v>
      </c>
      <c r="I6">
        <f ca="1">$F$4+$F$5*I5</f>
        <v>-1.8922230140971815E-3</v>
      </c>
      <c r="J6">
        <f t="shared" ref="J6:BT6" ca="1" si="39">$F$4+J5*$F$5</f>
        <v>-8.8843812768181363E-3</v>
      </c>
      <c r="K6">
        <f t="shared" ca="1" si="39"/>
        <v>6.5082360170978844E-3</v>
      </c>
      <c r="L6">
        <f t="shared" ca="1" si="39"/>
        <v>5.4415842774474471E-3</v>
      </c>
      <c r="M6">
        <f t="shared" ca="1" si="39"/>
        <v>-8.7820822080290073E-3</v>
      </c>
      <c r="N6">
        <f t="shared" ca="1" si="39"/>
        <v>2.6346982249138683E-3</v>
      </c>
      <c r="O6">
        <f t="shared" ca="1" si="39"/>
        <v>4.5373717939964911E-3</v>
      </c>
      <c r="P6">
        <f t="shared" ca="1" si="39"/>
        <v>-3.9819242936154423E-3</v>
      </c>
      <c r="Q6">
        <f t="shared" ca="1" si="39"/>
        <v>1.4933676235590254E-3</v>
      </c>
      <c r="R6">
        <f t="shared" ca="1" si="39"/>
        <v>3.7859382999138992E-3</v>
      </c>
      <c r="S6">
        <f t="shared" ca="1" si="39"/>
        <v>-4.7524745175816195E-3</v>
      </c>
      <c r="T6">
        <f t="shared" ca="1" si="39"/>
        <v>-3.065410656381651E-3</v>
      </c>
      <c r="U6">
        <f t="shared" ca="1" si="39"/>
        <v>4.3649882464203314E-3</v>
      </c>
      <c r="V6">
        <f t="shared" ca="1" si="39"/>
        <v>-8.937790961518812E-4</v>
      </c>
      <c r="W6">
        <f t="shared" ca="1" si="39"/>
        <v>1.380267747287528E-3</v>
      </c>
      <c r="X6">
        <f t="shared" ca="1" si="39"/>
        <v>-4.4787865913760733E-3</v>
      </c>
      <c r="Y6">
        <f t="shared" ca="1" si="39"/>
        <v>1.9572414771724719E-3</v>
      </c>
      <c r="Z6">
        <f t="shared" ca="1" si="39"/>
        <v>8.3632707811861894E-3</v>
      </c>
      <c r="AA6">
        <f t="shared" ca="1" si="39"/>
        <v>-6.255608947048256E-3</v>
      </c>
      <c r="AB6">
        <f t="shared" ca="1" si="39"/>
        <v>-1.765653373347676E-3</v>
      </c>
      <c r="AC6">
        <f t="shared" ca="1" si="39"/>
        <v>4.7130317571197483E-3</v>
      </c>
      <c r="AD6">
        <f t="shared" ca="1" si="39"/>
        <v>-7.5753728485757456E-3</v>
      </c>
      <c r="AE6">
        <f t="shared" ca="1" si="39"/>
        <v>-8.4121012988231335E-4</v>
      </c>
      <c r="AF6">
        <f t="shared" ca="1" si="39"/>
        <v>7.8603475697324315E-3</v>
      </c>
      <c r="AG6">
        <f t="shared" ca="1" si="39"/>
        <v>-1.0087478991384855E-2</v>
      </c>
      <c r="AH6">
        <f t="shared" ca="1" si="39"/>
        <v>9.4738387711518265E-3</v>
      </c>
      <c r="AI6">
        <f t="shared" ca="1" si="39"/>
        <v>-6.1260558462191963E-3</v>
      </c>
      <c r="AJ6">
        <f t="shared" ca="1" si="39"/>
        <v>-9.4804054417231155E-3</v>
      </c>
      <c r="AK6">
        <f t="shared" ca="1" si="39"/>
        <v>-1.0855547358953565E-2</v>
      </c>
      <c r="AL6">
        <f t="shared" ca="1" si="39"/>
        <v>4.9912857121081405E-3</v>
      </c>
      <c r="AM6">
        <f t="shared" ca="1" si="39"/>
        <v>4.8964153942561966E-3</v>
      </c>
      <c r="AN6">
        <f t="shared" ca="1" si="39"/>
        <v>-4.4690519707543119E-3</v>
      </c>
      <c r="AO6">
        <f t="shared" ca="1" si="39"/>
        <v>5.383089258282488E-3</v>
      </c>
      <c r="AP6">
        <f t="shared" ca="1" si="39"/>
        <v>5.2627510665186096E-3</v>
      </c>
      <c r="AQ6">
        <f t="shared" ca="1" si="39"/>
        <v>8.2655933152047806E-3</v>
      </c>
      <c r="AR6">
        <f t="shared" ca="1" si="39"/>
        <v>7.4973143591416957E-5</v>
      </c>
      <c r="AS6">
        <f t="shared" ca="1" si="39"/>
        <v>3.9699604268068883E-3</v>
      </c>
      <c r="AT6">
        <f t="shared" ca="1" si="39"/>
        <v>-1.2354381626516467E-2</v>
      </c>
      <c r="AU6">
        <f t="shared" ca="1" si="39"/>
        <v>-6.5924406990466727E-3</v>
      </c>
      <c r="AV6">
        <f t="shared" ca="1" si="39"/>
        <v>5.437854364435047E-3</v>
      </c>
      <c r="AW6">
        <f t="shared" ca="1" si="39"/>
        <v>-2.6155963725575668E-3</v>
      </c>
      <c r="AX6">
        <f t="shared" ca="1" si="39"/>
        <v>-4.8414604516456572E-3</v>
      </c>
      <c r="AY6">
        <f t="shared" ca="1" si="39"/>
        <v>5.442022113807933E-3</v>
      </c>
      <c r="AZ6">
        <f t="shared" ca="1" si="39"/>
        <v>6.9963645339794081E-3</v>
      </c>
      <c r="BA6">
        <f t="shared" ca="1" si="39"/>
        <v>9.8085655656786185E-3</v>
      </c>
      <c r="BB6">
        <f t="shared" ca="1" si="39"/>
        <v>-1.5854220321604943E-3</v>
      </c>
      <c r="BC6">
        <f t="shared" ca="1" si="39"/>
        <v>2.7672698760812429E-3</v>
      </c>
      <c r="BD6">
        <f t="shared" ca="1" si="39"/>
        <v>2.2601583006683686E-3</v>
      </c>
      <c r="BE6">
        <f t="shared" ca="1" si="39"/>
        <v>-7.477509385527553E-4</v>
      </c>
      <c r="BF6">
        <f t="shared" ca="1" si="39"/>
        <v>-9.6962787947414881E-4</v>
      </c>
      <c r="BG6">
        <f t="shared" ca="1" si="39"/>
        <v>-9.1877977742459011E-3</v>
      </c>
      <c r="BH6">
        <f t="shared" ca="1" si="39"/>
        <v>-1.1696999377618903E-2</v>
      </c>
      <c r="BI6">
        <f t="shared" ca="1" si="39"/>
        <v>1.0603518218998239E-2</v>
      </c>
      <c r="BJ6">
        <f t="shared" ca="1" si="39"/>
        <v>-1.0412796030997484E-2</v>
      </c>
      <c r="BK6">
        <f t="shared" ca="1" si="39"/>
        <v>-9.0125732681397262E-4</v>
      </c>
      <c r="BL6">
        <f t="shared" ca="1" si="39"/>
        <v>-2.6008429741217459E-3</v>
      </c>
      <c r="BM6">
        <f t="shared" ca="1" si="39"/>
        <v>9.4817910588253858E-4</v>
      </c>
      <c r="BN6">
        <f t="shared" ca="1" si="39"/>
        <v>1.9895026858919238E-3</v>
      </c>
      <c r="BO6">
        <f t="shared" ca="1" si="39"/>
        <v>1.419132636921952E-2</v>
      </c>
      <c r="BP6">
        <f t="shared" ca="1" si="39"/>
        <v>8.9472565622478375E-3</v>
      </c>
      <c r="BQ6">
        <f t="shared" ca="1" si="39"/>
        <v>-5.4704707503274042E-3</v>
      </c>
      <c r="BR6">
        <f t="shared" ca="1" si="39"/>
        <v>-1.2876822764846683E-4</v>
      </c>
      <c r="BS6">
        <f t="shared" ca="1" si="39"/>
        <v>8.3813675296912343E-3</v>
      </c>
      <c r="BT6">
        <f t="shared" ca="1" si="39"/>
        <v>5.533875238666195E-3</v>
      </c>
      <c r="BU6">
        <f t="shared" ref="BU6:DI6" ca="1" si="40">$F$4+BU5*$F$5</f>
        <v>-3.6498146033098902E-3</v>
      </c>
      <c r="BV6">
        <f t="shared" ca="1" si="40"/>
        <v>-6.9927109268410536E-3</v>
      </c>
      <c r="BW6">
        <f t="shared" ca="1" si="40"/>
        <v>-5.6705163884902075E-3</v>
      </c>
      <c r="BX6">
        <f t="shared" ca="1" si="40"/>
        <v>3.4161659593553648E-3</v>
      </c>
      <c r="BY6">
        <f t="shared" ca="1" si="40"/>
        <v>2.6507553727212921E-3</v>
      </c>
      <c r="BZ6">
        <f t="shared" ca="1" si="40"/>
        <v>-1.2910277272867473E-2</v>
      </c>
      <c r="CA6">
        <f t="shared" ca="1" si="40"/>
        <v>5.3679289041205901E-3</v>
      </c>
      <c r="CB6">
        <f t="shared" ca="1" si="40"/>
        <v>8.3638074635280831E-3</v>
      </c>
      <c r="CC6">
        <f t="shared" ca="1" si="40"/>
        <v>7.5583164182037935E-3</v>
      </c>
      <c r="CD6">
        <f t="shared" ca="1" si="40"/>
        <v>-4.9751916306098225E-3</v>
      </c>
      <c r="CE6">
        <f t="shared" ca="1" si="40"/>
        <v>-5.899206557620427E-3</v>
      </c>
      <c r="CF6">
        <f t="shared" ca="1" si="40"/>
        <v>-4.7765961388616289E-3</v>
      </c>
      <c r="CG6">
        <f t="shared" ca="1" si="40"/>
        <v>5.7349701718003108E-3</v>
      </c>
      <c r="CH6">
        <f t="shared" ca="1" si="40"/>
        <v>5.8664299440624491E-3</v>
      </c>
      <c r="CI6">
        <f t="shared" ca="1" si="40"/>
        <v>2.6527585870994037E-3</v>
      </c>
      <c r="CJ6">
        <f t="shared" ca="1" si="40"/>
        <v>5.1273619083237292E-3</v>
      </c>
      <c r="CK6">
        <f t="shared" ca="1" si="40"/>
        <v>9.0799868541415797E-4</v>
      </c>
      <c r="CL6">
        <f t="shared" ca="1" si="40"/>
        <v>6.3824372586686667E-3</v>
      </c>
      <c r="CM6">
        <f t="shared" ca="1" si="40"/>
        <v>-5.434762026796592E-3</v>
      </c>
      <c r="CN6">
        <f t="shared" ca="1" si="40"/>
        <v>2.2330499820970365E-3</v>
      </c>
      <c r="CO6">
        <f t="shared" ca="1" si="40"/>
        <v>3.7081888237002437E-3</v>
      </c>
      <c r="CP6">
        <f t="shared" ca="1" si="40"/>
        <v>-5.4223724153142578E-3</v>
      </c>
      <c r="CQ6">
        <f t="shared" ca="1" si="40"/>
        <v>-6.5152987681479425E-5</v>
      </c>
      <c r="CR6">
        <f t="shared" ca="1" si="40"/>
        <v>1.1382963892294738E-2</v>
      </c>
      <c r="CS6">
        <f t="shared" ca="1" si="40"/>
        <v>-3.0192814710640955E-4</v>
      </c>
      <c r="CT6">
        <f t="shared" ca="1" si="40"/>
        <v>1.1444536332754688E-2</v>
      </c>
      <c r="CU6">
        <f t="shared" ca="1" si="40"/>
        <v>6.3579274533405693E-3</v>
      </c>
      <c r="CV6">
        <f t="shared" ca="1" si="40"/>
        <v>-4.5547254742728657E-3</v>
      </c>
      <c r="CW6">
        <f t="shared" ca="1" si="40"/>
        <v>-3.4543157525110423E-4</v>
      </c>
      <c r="CX6">
        <f t="shared" ca="1" si="40"/>
        <v>3.2537002586902103E-3</v>
      </c>
      <c r="CY6">
        <f t="shared" ca="1" si="40"/>
        <v>1.7239608665695163E-3</v>
      </c>
      <c r="CZ6">
        <f t="shared" ca="1" si="40"/>
        <v>8.0814334711914234E-3</v>
      </c>
      <c r="DA6">
        <f t="shared" ca="1" si="40"/>
        <v>5.1403934348077072E-3</v>
      </c>
      <c r="DB6">
        <f t="shared" ca="1" si="40"/>
        <v>2.7303286454523263E-3</v>
      </c>
      <c r="DC6">
        <f t="shared" ca="1" si="40"/>
        <v>9.6882580206445173E-3</v>
      </c>
      <c r="DD6">
        <f t="shared" ca="1" si="40"/>
        <v>1.2103610245640987E-3</v>
      </c>
      <c r="DE6">
        <f t="shared" ca="1" si="40"/>
        <v>-5.9106047650229955E-4</v>
      </c>
      <c r="DF6">
        <f t="shared" ca="1" si="40"/>
        <v>-3.3384822567370772E-3</v>
      </c>
      <c r="DG6">
        <f t="shared" ca="1" si="40"/>
        <v>-1.6930083823065573E-3</v>
      </c>
      <c r="DH6">
        <f t="shared" ca="1" si="40"/>
        <v>-2.9009935664085938E-3</v>
      </c>
      <c r="DI6">
        <f t="shared" ca="1" si="40"/>
        <v>-9.1440502028568155E-3</v>
      </c>
      <c r="DJ6">
        <f ca="1">$F$4+$F$5*DJ5</f>
        <v>1.5107302497435908E-2</v>
      </c>
      <c r="DK6">
        <f ca="1">$F$4+$F$5*DK5</f>
        <v>-3.8347454707376421E-3</v>
      </c>
      <c r="DL6">
        <f t="shared" ref="DL6:FW6" ca="1" si="41">$F$4+DL5*$F$5</f>
        <v>5.9488724315929437E-3</v>
      </c>
      <c r="DM6">
        <f t="shared" ca="1" si="41"/>
        <v>8.3912375039937974E-3</v>
      </c>
      <c r="DN6">
        <f t="shared" ca="1" si="41"/>
        <v>2.0590274808401535E-3</v>
      </c>
      <c r="DO6">
        <f t="shared" ca="1" si="41"/>
        <v>3.0754638196789632E-3</v>
      </c>
      <c r="DP6">
        <f t="shared" ca="1" si="41"/>
        <v>-1.459472474915231E-2</v>
      </c>
      <c r="DQ6">
        <f t="shared" ca="1" si="41"/>
        <v>4.2371342792038155E-3</v>
      </c>
      <c r="DR6">
        <f t="shared" ca="1" si="41"/>
        <v>6.5786363421521587E-3</v>
      </c>
      <c r="DS6">
        <f t="shared" ca="1" si="41"/>
        <v>5.0070802371976137E-3</v>
      </c>
      <c r="DT6">
        <f t="shared" ca="1" si="41"/>
        <v>5.846228806626135E-3</v>
      </c>
      <c r="DU6">
        <f t="shared" ca="1" si="41"/>
        <v>3.7810906396077968E-3</v>
      </c>
      <c r="DV6">
        <f t="shared" ca="1" si="41"/>
        <v>-1.0544652814262674E-3</v>
      </c>
      <c r="DW6">
        <f t="shared" ca="1" si="41"/>
        <v>6.9671458176134736E-3</v>
      </c>
      <c r="DX6">
        <f t="shared" ca="1" si="41"/>
        <v>3.6431190566197985E-3</v>
      </c>
      <c r="DY6">
        <f t="shared" ca="1" si="41"/>
        <v>-1.0553458198195784E-2</v>
      </c>
      <c r="DZ6">
        <f t="shared" ca="1" si="41"/>
        <v>9.3260245174392482E-3</v>
      </c>
      <c r="EA6">
        <f t="shared" ca="1" si="41"/>
        <v>8.6618828594703916E-3</v>
      </c>
      <c r="EB6">
        <f t="shared" ca="1" si="41"/>
        <v>-5.3762482688332154E-3</v>
      </c>
      <c r="EC6">
        <f t="shared" ca="1" si="41"/>
        <v>3.0490228055663851E-3</v>
      </c>
      <c r="ED6">
        <f t="shared" ca="1" si="41"/>
        <v>1.2475234519970877E-3</v>
      </c>
      <c r="EE6">
        <f t="shared" ca="1" si="41"/>
        <v>2.53606770518011E-3</v>
      </c>
      <c r="EF6">
        <f t="shared" ca="1" si="41"/>
        <v>1.382060028927243E-3</v>
      </c>
      <c r="EG6">
        <f t="shared" ca="1" si="41"/>
        <v>6.808892001259159E-3</v>
      </c>
      <c r="EH6">
        <f t="shared" ca="1" si="41"/>
        <v>7.7645472031652044E-3</v>
      </c>
      <c r="EI6">
        <f t="shared" ca="1" si="41"/>
        <v>1.8385374608840776E-2</v>
      </c>
      <c r="EJ6">
        <f t="shared" ca="1" si="41"/>
        <v>1.0291979782520532E-2</v>
      </c>
      <c r="EK6">
        <f t="shared" ca="1" si="41"/>
        <v>2.8169849903072991E-3</v>
      </c>
      <c r="EL6">
        <f t="shared" ca="1" si="41"/>
        <v>7.5082088212757147E-3</v>
      </c>
      <c r="EM6">
        <f t="shared" ca="1" si="41"/>
        <v>5.4364240520213859E-3</v>
      </c>
      <c r="EN6">
        <f t="shared" ca="1" si="41"/>
        <v>5.6408088438833354E-3</v>
      </c>
      <c r="EO6">
        <f t="shared" ca="1" si="41"/>
        <v>2.0921045924419306E-3</v>
      </c>
      <c r="EP6">
        <f t="shared" ca="1" si="41"/>
        <v>1.119426252935116E-2</v>
      </c>
      <c r="EQ6">
        <f t="shared" ca="1" si="41"/>
        <v>-3.7851451835446189E-3</v>
      </c>
      <c r="ER6">
        <f t="shared" ca="1" si="41"/>
        <v>-9.6384611964099121E-4</v>
      </c>
      <c r="ES6">
        <f t="shared" ca="1" si="41"/>
        <v>9.6959964673334256E-3</v>
      </c>
      <c r="ET6">
        <f t="shared" ca="1" si="41"/>
        <v>-6.6638888151449255E-4</v>
      </c>
      <c r="EU6">
        <f t="shared" ca="1" si="41"/>
        <v>1.429120615959123E-3</v>
      </c>
      <c r="EV6">
        <f t="shared" ca="1" si="41"/>
        <v>-1.6669397624569653E-3</v>
      </c>
      <c r="EW6">
        <f t="shared" ca="1" si="41"/>
        <v>2.7968571591295644E-3</v>
      </c>
      <c r="EX6">
        <f t="shared" ca="1" si="41"/>
        <v>7.6447023562494281E-3</v>
      </c>
      <c r="EY6">
        <f t="shared" ca="1" si="41"/>
        <v>6.245200910631324E-3</v>
      </c>
      <c r="EZ6">
        <f t="shared" ca="1" si="41"/>
        <v>1.0133410287578672E-2</v>
      </c>
      <c r="FA6">
        <f t="shared" ca="1" si="41"/>
        <v>2.9359582820421559E-3</v>
      </c>
      <c r="FB6">
        <f t="shared" ca="1" si="41"/>
        <v>-5.118801068016811E-3</v>
      </c>
      <c r="FC6">
        <f t="shared" ca="1" si="41"/>
        <v>-1.4809033742361729E-5</v>
      </c>
      <c r="FD6">
        <f t="shared" ca="1" si="41"/>
        <v>1.525675381307501E-3</v>
      </c>
      <c r="FE6">
        <f t="shared" ca="1" si="41"/>
        <v>-6.6892245192428203E-3</v>
      </c>
      <c r="FF6">
        <f t="shared" ca="1" si="41"/>
        <v>-6.2322414783604696E-3</v>
      </c>
      <c r="FG6">
        <f t="shared" ca="1" si="41"/>
        <v>-7.4042507586037287E-3</v>
      </c>
      <c r="FH6">
        <f t="shared" ca="1" si="41"/>
        <v>-5.947500841173744E-3</v>
      </c>
      <c r="FI6">
        <f t="shared" ca="1" si="41"/>
        <v>-3.4509315371607056E-3</v>
      </c>
      <c r="FJ6">
        <f t="shared" ca="1" si="41"/>
        <v>-3.6154830714077756E-3</v>
      </c>
      <c r="FK6">
        <f t="shared" ca="1" si="41"/>
        <v>1.1283438032248518E-2</v>
      </c>
      <c r="FL6">
        <f t="shared" ca="1" si="41"/>
        <v>1.2139081943668036E-3</v>
      </c>
      <c r="FM6">
        <f t="shared" ca="1" si="41"/>
        <v>-2.1411049026858523E-3</v>
      </c>
      <c r="FN6">
        <f t="shared" ca="1" si="41"/>
        <v>-2.7880969258068061E-3</v>
      </c>
      <c r="FO6">
        <f t="shared" ca="1" si="41"/>
        <v>-3.4638923000804278E-4</v>
      </c>
      <c r="FP6">
        <f t="shared" ca="1" si="41"/>
        <v>4.004206949129176E-3</v>
      </c>
      <c r="FQ6">
        <f t="shared" ca="1" si="41"/>
        <v>-3.9381530712899225E-3</v>
      </c>
      <c r="FR6">
        <f t="shared" ca="1" si="41"/>
        <v>3.2279264491172541E-3</v>
      </c>
      <c r="FS6">
        <f t="shared" ca="1" si="41"/>
        <v>-1.0079413951544467E-2</v>
      </c>
      <c r="FT6">
        <f t="shared" ca="1" si="41"/>
        <v>4.376541566314421E-3</v>
      </c>
      <c r="FU6">
        <f t="shared" ca="1" si="41"/>
        <v>6.0523679894168428E-4</v>
      </c>
      <c r="FV6">
        <f t="shared" ca="1" si="41"/>
        <v>6.1337458707764391E-3</v>
      </c>
      <c r="FW6">
        <f t="shared" ca="1" si="41"/>
        <v>9.0414815954220698E-3</v>
      </c>
      <c r="FX6">
        <f t="shared" ref="FX6:HK6" ca="1" si="42">$F$4+FX5*$F$5</f>
        <v>3.0353975396512985E-3</v>
      </c>
      <c r="FY6">
        <f t="shared" ca="1" si="42"/>
        <v>-5.7399220276911798E-3</v>
      </c>
      <c r="FZ6">
        <f t="shared" ca="1" si="42"/>
        <v>4.1143316986431925E-3</v>
      </c>
      <c r="GA6">
        <f t="shared" ca="1" si="42"/>
        <v>3.900426651411383E-3</v>
      </c>
      <c r="GB6">
        <f t="shared" ca="1" si="42"/>
        <v>-7.0783617370485359E-3</v>
      </c>
      <c r="GC6">
        <f t="shared" ca="1" si="42"/>
        <v>-3.3810405294316748E-3</v>
      </c>
      <c r="GD6">
        <f t="shared" ca="1" si="42"/>
        <v>-2.7110827286773902E-3</v>
      </c>
      <c r="GE6">
        <f t="shared" ca="1" si="42"/>
        <v>-7.367336323541601E-3</v>
      </c>
      <c r="GF6">
        <f t="shared" ca="1" si="42"/>
        <v>1.0766675061271347E-2</v>
      </c>
      <c r="GG6">
        <f t="shared" ca="1" si="42"/>
        <v>5.920676120589872E-4</v>
      </c>
      <c r="GH6">
        <f t="shared" ca="1" si="42"/>
        <v>-9.4261242122714167E-3</v>
      </c>
      <c r="GI6">
        <f t="shared" ca="1" si="42"/>
        <v>-1.982204985835438E-3</v>
      </c>
      <c r="GJ6">
        <f t="shared" ca="1" si="42"/>
        <v>-1.0907477230310013E-2</v>
      </c>
      <c r="GK6">
        <f t="shared" ca="1" si="42"/>
        <v>2.4828371338734621E-3</v>
      </c>
      <c r="GL6">
        <f t="shared" ca="1" si="42"/>
        <v>6.8847122253587745E-3</v>
      </c>
      <c r="GM6">
        <f t="shared" ca="1" si="42"/>
        <v>9.4256976511571128E-3</v>
      </c>
      <c r="GN6">
        <f t="shared" ca="1" si="42"/>
        <v>-6.6965397810956938E-3</v>
      </c>
      <c r="GO6">
        <f t="shared" ca="1" si="42"/>
        <v>-4.2073934814541702E-3</v>
      </c>
      <c r="GP6">
        <f t="shared" ca="1" si="42"/>
        <v>-1.9070049471800292E-3</v>
      </c>
      <c r="GQ6">
        <f t="shared" ca="1" si="42"/>
        <v>5.533236345205108E-3</v>
      </c>
      <c r="GR6">
        <f t="shared" ca="1" si="42"/>
        <v>-6.03122965023495E-3</v>
      </c>
      <c r="GS6">
        <f t="shared" ca="1" si="42"/>
        <v>1.537591496585904E-3</v>
      </c>
      <c r="GT6">
        <f t="shared" ca="1" si="42"/>
        <v>2.5574211800385529E-3</v>
      </c>
      <c r="GU6">
        <f t="shared" ca="1" si="42"/>
        <v>-9.531177063171575E-4</v>
      </c>
      <c r="GV6">
        <f t="shared" ca="1" si="42"/>
        <v>7.8416466661560165E-3</v>
      </c>
      <c r="GW6">
        <f t="shared" ca="1" si="42"/>
        <v>4.4139923467418282E-3</v>
      </c>
      <c r="GX6">
        <f t="shared" ca="1" si="42"/>
        <v>5.4026007414822181E-3</v>
      </c>
      <c r="GY6">
        <f t="shared" ca="1" si="42"/>
        <v>3.0200746919665767E-3</v>
      </c>
      <c r="GZ6">
        <f t="shared" ca="1" si="42"/>
        <v>8.2049731749610534E-3</v>
      </c>
      <c r="HA6">
        <f t="shared" ca="1" si="42"/>
        <v>6.0795051449648802E-3</v>
      </c>
      <c r="HB6">
        <f t="shared" ca="1" si="42"/>
        <v>-8.7485198360461654E-4</v>
      </c>
      <c r="HC6">
        <f t="shared" ca="1" si="42"/>
        <v>4.1406199127631297E-3</v>
      </c>
      <c r="HD6">
        <f t="shared" ca="1" si="42"/>
        <v>-3.8612622060526626E-3</v>
      </c>
      <c r="HE6">
        <f t="shared" ca="1" si="42"/>
        <v>-1.4084531431648884E-3</v>
      </c>
      <c r="HF6">
        <f t="shared" ca="1" si="42"/>
        <v>-2.47464867593506E-3</v>
      </c>
      <c r="HG6">
        <f t="shared" ca="1" si="42"/>
        <v>8.9537263857251484E-3</v>
      </c>
      <c r="HH6">
        <f t="shared" ca="1" si="42"/>
        <v>1.1037366798605762E-3</v>
      </c>
      <c r="HI6">
        <f t="shared" ca="1" si="42"/>
        <v>-7.8964540564262845E-3</v>
      </c>
      <c r="HJ6">
        <f t="shared" ca="1" si="42"/>
        <v>2.5055434241034306E-3</v>
      </c>
      <c r="HK6">
        <f t="shared" ca="1" si="42"/>
        <v>3.6908476020128321E-3</v>
      </c>
      <c r="HL6">
        <f t="shared" ref="HL6:JW6" ca="1" si="43">$F$4+$F$5*HL5</f>
        <v>1.6835254513978245E-3</v>
      </c>
      <c r="HM6">
        <f t="shared" ca="1" si="43"/>
        <v>-6.8641598375549454E-3</v>
      </c>
      <c r="HN6">
        <f t="shared" ca="1" si="43"/>
        <v>5.6513901715182537E-3</v>
      </c>
      <c r="HO6">
        <f t="shared" ca="1" si="43"/>
        <v>2.256889708588838E-3</v>
      </c>
      <c r="HP6">
        <f t="shared" ca="1" si="43"/>
        <v>-8.3879598357735252E-4</v>
      </c>
      <c r="HQ6">
        <f t="shared" ca="1" si="43"/>
        <v>-3.0778506707740921E-3</v>
      </c>
      <c r="HR6">
        <f t="shared" ca="1" si="43"/>
        <v>-1.4888559795052268E-3</v>
      </c>
      <c r="HS6">
        <f t="shared" ca="1" si="43"/>
        <v>-8.0128760556535462E-4</v>
      </c>
      <c r="HT6">
        <f t="shared" ca="1" si="43"/>
        <v>4.0044135705288907E-4</v>
      </c>
      <c r="HU6">
        <f t="shared" ca="1" si="43"/>
        <v>-3.8927788873075152E-3</v>
      </c>
      <c r="HV6">
        <f t="shared" ca="1" si="43"/>
        <v>-3.4081450463262384E-3</v>
      </c>
      <c r="HW6">
        <f t="shared" ca="1" si="43"/>
        <v>-1.7988409859178043E-3</v>
      </c>
      <c r="HX6">
        <f t="shared" ca="1" si="43"/>
        <v>1.4545155819224321E-3</v>
      </c>
      <c r="HY6">
        <f t="shared" ca="1" si="43"/>
        <v>5.7618628185144138E-3</v>
      </c>
      <c r="HZ6">
        <f t="shared" ca="1" si="43"/>
        <v>1.0693769632851046E-2</v>
      </c>
      <c r="IA6">
        <f t="shared" ca="1" si="43"/>
        <v>4.2464333450666619E-3</v>
      </c>
      <c r="IB6">
        <f t="shared" ca="1" si="43"/>
        <v>-4.1958098903018947E-5</v>
      </c>
      <c r="IC6">
        <f t="shared" ca="1" si="43"/>
        <v>-1.4049470144659295E-3</v>
      </c>
      <c r="ID6">
        <f t="shared" ca="1" si="43"/>
        <v>4.2298057817792487E-3</v>
      </c>
      <c r="IE6">
        <f t="shared" ca="1" si="43"/>
        <v>9.3357707514420511E-3</v>
      </c>
      <c r="IF6">
        <f t="shared" ca="1" si="43"/>
        <v>-8.6858823783656572E-3</v>
      </c>
      <c r="IG6">
        <f t="shared" ca="1" si="43"/>
        <v>-9.9319345392960591E-3</v>
      </c>
      <c r="IH6">
        <f t="shared" ca="1" si="43"/>
        <v>1.2460741949143876E-3</v>
      </c>
      <c r="II6">
        <f t="shared" ca="1" si="43"/>
        <v>-5.4072702506725813E-3</v>
      </c>
      <c r="IJ6">
        <f t="shared" ca="1" si="43"/>
        <v>3.4372681144089427E-3</v>
      </c>
      <c r="IK6">
        <f t="shared" ca="1" si="43"/>
        <v>-1.0025771995632655E-2</v>
      </c>
      <c r="IL6">
        <f t="shared" ca="1" si="43"/>
        <v>8.607928653340426E-3</v>
      </c>
      <c r="IM6">
        <f t="shared" ca="1" si="43"/>
        <v>-1.5949948620524322E-3</v>
      </c>
      <c r="IN6">
        <f t="shared" ca="1" si="43"/>
        <v>6.2719386077463718E-3</v>
      </c>
      <c r="IO6">
        <f t="shared" ca="1" si="43"/>
        <v>5.7258862017471332E-3</v>
      </c>
      <c r="IP6">
        <f t="shared" ca="1" si="43"/>
        <v>-7.8909124299363521E-3</v>
      </c>
      <c r="IQ6">
        <f t="shared" ca="1" si="43"/>
        <v>1.2893956562108287E-2</v>
      </c>
      <c r="IR6">
        <f t="shared" ca="1" si="43"/>
        <v>4.4087566356243038E-3</v>
      </c>
      <c r="IS6">
        <f t="shared" ca="1" si="43"/>
        <v>-1.107832303684388E-2</v>
      </c>
      <c r="IT6">
        <f t="shared" ca="1" si="43"/>
        <v>1.9977762628480816E-3</v>
      </c>
      <c r="IU6">
        <f t="shared" ca="1" si="43"/>
        <v>-1.4399037154287499E-2</v>
      </c>
      <c r="IV6">
        <f t="shared" ca="1" si="43"/>
        <v>-1.8358246219565342E-3</v>
      </c>
      <c r="IW6">
        <f t="shared" ca="1" si="43"/>
        <v>4.1434900881369661E-3</v>
      </c>
      <c r="IX6">
        <f t="shared" ca="1" si="43"/>
        <v>-7.9146512867391307E-3</v>
      </c>
      <c r="IY6">
        <f t="shared" ca="1" si="43"/>
        <v>8.1000996414065263E-3</v>
      </c>
      <c r="IZ6">
        <f t="shared" ca="1" si="43"/>
        <v>2.2940158725321008E-3</v>
      </c>
      <c r="JA6">
        <f t="shared" ca="1" si="43"/>
        <v>-3.7292383322998024E-3</v>
      </c>
      <c r="JB6">
        <f t="shared" ca="1" si="43"/>
        <v>-1.4848573200222769E-2</v>
      </c>
      <c r="JC6">
        <f t="shared" ca="1" si="43"/>
        <v>-5.0283084323323674E-3</v>
      </c>
      <c r="JD6">
        <f t="shared" ca="1" si="43"/>
        <v>1.8597204562776546E-3</v>
      </c>
      <c r="JE6">
        <f t="shared" ca="1" si="43"/>
        <v>2.4331285695008845E-4</v>
      </c>
      <c r="JF6">
        <f t="shared" ca="1" si="43"/>
        <v>5.8271093545103035E-3</v>
      </c>
      <c r="JG6">
        <f t="shared" ca="1" si="43"/>
        <v>7.0298576472410841E-3</v>
      </c>
      <c r="JH6">
        <f t="shared" ca="1" si="43"/>
        <v>-8.8931929081582234E-3</v>
      </c>
      <c r="JI6">
        <f t="shared" ca="1" si="43"/>
        <v>-2.121449195474758E-3</v>
      </c>
      <c r="JJ6">
        <f t="shared" ca="1" si="43"/>
        <v>6.1960255569440655E-3</v>
      </c>
      <c r="JK6">
        <f t="shared" ca="1" si="43"/>
        <v>-6.0531783137210944E-3</v>
      </c>
      <c r="JL6">
        <f t="shared" ca="1" si="43"/>
        <v>-1.8621651355688303E-3</v>
      </c>
      <c r="JM6">
        <f t="shared" ca="1" si="43"/>
        <v>4.7293116184609968E-3</v>
      </c>
      <c r="JN6">
        <f t="shared" ca="1" si="43"/>
        <v>1.55292660657307E-3</v>
      </c>
      <c r="JO6">
        <f t="shared" ca="1" si="43"/>
        <v>1.5687712745104455E-3</v>
      </c>
      <c r="JP6">
        <f t="shared" ca="1" si="43"/>
        <v>-4.0194766001600503E-3</v>
      </c>
      <c r="JQ6">
        <f t="shared" ca="1" si="43"/>
        <v>2.3583170059133314E-3</v>
      </c>
      <c r="JR6">
        <f t="shared" ca="1" si="43"/>
        <v>-1.1946434944584243E-2</v>
      </c>
      <c r="JS6">
        <f t="shared" ca="1" si="43"/>
        <v>3.4460361442775886E-3</v>
      </c>
      <c r="JT6">
        <f t="shared" ca="1" si="43"/>
        <v>1.0051270084903871E-2</v>
      </c>
      <c r="JU6">
        <f t="shared" ca="1" si="43"/>
        <v>4.9565538332204499E-3</v>
      </c>
      <c r="JV6">
        <f t="shared" ca="1" si="43"/>
        <v>-4.6446059218046669E-3</v>
      </c>
      <c r="JW6">
        <f t="shared" ca="1" si="43"/>
        <v>-5.552926734897207E-3</v>
      </c>
      <c r="JX6">
        <f t="shared" ref="JX6:MI6" ca="1" si="44">$F$4+$F$5*JX5</f>
        <v>4.3258629268878883E-3</v>
      </c>
      <c r="JY6">
        <f t="shared" ca="1" si="44"/>
        <v>7.705972117782298E-3</v>
      </c>
      <c r="JZ6">
        <f t="shared" ca="1" si="44"/>
        <v>2.0757188878665991E-3</v>
      </c>
      <c r="KA6">
        <f t="shared" ca="1" si="44"/>
        <v>1.6763846954757785E-3</v>
      </c>
      <c r="KB6">
        <f t="shared" ca="1" si="44"/>
        <v>-1.3426683202344558E-2</v>
      </c>
      <c r="KC6">
        <f t="shared" ca="1" si="44"/>
        <v>-5.3547009284099075E-3</v>
      </c>
      <c r="KD6">
        <f t="shared" ca="1" si="44"/>
        <v>6.8686002744416464E-3</v>
      </c>
      <c r="KE6">
        <f t="shared" ca="1" si="44"/>
        <v>-2.0817678445062371E-3</v>
      </c>
      <c r="KF6">
        <f t="shared" ca="1" si="44"/>
        <v>9.0558755523961216E-3</v>
      </c>
      <c r="KG6">
        <f t="shared" ca="1" si="44"/>
        <v>-2.0688968030076671E-3</v>
      </c>
      <c r="KH6">
        <f t="shared" ca="1" si="44"/>
        <v>2.1035587476653612E-3</v>
      </c>
      <c r="KI6">
        <f t="shared" ca="1" si="44"/>
        <v>6.985813422365008E-3</v>
      </c>
      <c r="KJ6">
        <f t="shared" ca="1" si="44"/>
        <v>4.1035342461443894E-3</v>
      </c>
      <c r="KK6">
        <f t="shared" ca="1" si="44"/>
        <v>3.7557541222212536E-3</v>
      </c>
      <c r="KL6">
        <f t="shared" ca="1" si="44"/>
        <v>1.1398540389358159E-2</v>
      </c>
      <c r="KM6">
        <f t="shared" ca="1" si="44"/>
        <v>-1.7966452778142273E-3</v>
      </c>
      <c r="KN6">
        <f t="shared" ca="1" si="44"/>
        <v>7.0452957816224777E-3</v>
      </c>
      <c r="KO6">
        <f t="shared" ca="1" si="44"/>
        <v>6.4404348321558686E-3</v>
      </c>
      <c r="KP6">
        <f t="shared" ca="1" si="44"/>
        <v>2.2486794492691774E-3</v>
      </c>
      <c r="KQ6">
        <f t="shared" ca="1" si="44"/>
        <v>-3.5590757401804188E-3</v>
      </c>
      <c r="KR6">
        <f t="shared" ca="1" si="44"/>
        <v>9.276388115543973E-4</v>
      </c>
      <c r="KS6">
        <f t="shared" ca="1" si="44"/>
        <v>-9.234528273069002E-3</v>
      </c>
      <c r="KT6">
        <f t="shared" ca="1" si="44"/>
        <v>1.0514858187375234E-2</v>
      </c>
      <c r="KU6">
        <f t="shared" ca="1" si="44"/>
        <v>-5.1980933866957527E-3</v>
      </c>
      <c r="KV6">
        <f t="shared" ca="1" si="44"/>
        <v>5.8686123505149951E-3</v>
      </c>
      <c r="KW6">
        <f t="shared" ca="1" si="44"/>
        <v>6.2992054476498673E-3</v>
      </c>
      <c r="KX6">
        <f t="shared" ca="1" si="44"/>
        <v>5.1789723433245324E-3</v>
      </c>
      <c r="KY6">
        <f t="shared" ca="1" si="44"/>
        <v>-5.7205476140695819E-3</v>
      </c>
      <c r="KZ6">
        <f t="shared" ca="1" si="44"/>
        <v>6.3662783355556843E-3</v>
      </c>
      <c r="LA6">
        <f t="shared" ca="1" si="44"/>
        <v>1.1690647961321975E-3</v>
      </c>
      <c r="LB6">
        <f t="shared" ca="1" si="44"/>
        <v>2.0910655150285003E-3</v>
      </c>
      <c r="LC6">
        <f t="shared" ca="1" si="44"/>
        <v>1.1097717073768261E-2</v>
      </c>
      <c r="LD6">
        <f t="shared" ca="1" si="44"/>
        <v>-1.4909685367430719E-3</v>
      </c>
      <c r="LE6">
        <f t="shared" ca="1" si="44"/>
        <v>-6.6755209940647375E-3</v>
      </c>
      <c r="LF6">
        <f t="shared" ca="1" si="44"/>
        <v>8.7177807313220546E-3</v>
      </c>
      <c r="LG6">
        <f t="shared" ca="1" si="44"/>
        <v>9.9043035804723752E-4</v>
      </c>
      <c r="LH6">
        <f t="shared" ca="1" si="44"/>
        <v>-9.1705104659670824E-3</v>
      </c>
      <c r="LI6">
        <f t="shared" ca="1" si="44"/>
        <v>-8.0115215888890527E-3</v>
      </c>
      <c r="LJ6">
        <f t="shared" ca="1" si="44"/>
        <v>-4.5912536806385143E-3</v>
      </c>
      <c r="LK6">
        <f t="shared" ca="1" si="44"/>
        <v>1.024521771913853E-3</v>
      </c>
      <c r="LL6">
        <f t="shared" ca="1" si="44"/>
        <v>6.3113439292606681E-3</v>
      </c>
      <c r="LM6">
        <f t="shared" ca="1" si="44"/>
        <v>4.4534836390273903E-3</v>
      </c>
      <c r="LN6">
        <f t="shared" ca="1" si="44"/>
        <v>-1.0700880467382132E-2</v>
      </c>
      <c r="LO6">
        <f t="shared" ca="1" si="44"/>
        <v>5.657185779435861E-4</v>
      </c>
      <c r="LP6">
        <f t="shared" ca="1" si="44"/>
        <v>6.660673813934973E-3</v>
      </c>
      <c r="LQ6">
        <f t="shared" ca="1" si="44"/>
        <v>5.5270761457162573E-3</v>
      </c>
      <c r="LR6">
        <f t="shared" ca="1" si="44"/>
        <v>-8.6315942600258492E-3</v>
      </c>
      <c r="LS6">
        <f t="shared" ca="1" si="44"/>
        <v>2.473087206552579E-3</v>
      </c>
      <c r="LT6">
        <f t="shared" ca="1" si="44"/>
        <v>7.401621874291121E-3</v>
      </c>
      <c r="LU6">
        <f t="shared" ca="1" si="44"/>
        <v>1.1803663664767377E-2</v>
      </c>
      <c r="LV6">
        <f t="shared" ca="1" si="44"/>
        <v>1.6806652271592131E-3</v>
      </c>
      <c r="LW6">
        <f t="shared" ca="1" si="44"/>
        <v>-1.7539370365971213E-3</v>
      </c>
      <c r="LX6">
        <f t="shared" ca="1" si="44"/>
        <v>1.1094476216906339E-2</v>
      </c>
      <c r="LY6">
        <f t="shared" ca="1" si="44"/>
        <v>1.1534816205858035E-2</v>
      </c>
      <c r="LZ6">
        <f t="shared" ca="1" si="44"/>
        <v>-2.2347259893637623E-3</v>
      </c>
      <c r="MA6">
        <f t="shared" ca="1" si="44"/>
        <v>7.7499495784737952E-4</v>
      </c>
      <c r="MB6">
        <f t="shared" ca="1" si="44"/>
        <v>2.9278132428476392E-3</v>
      </c>
      <c r="MC6">
        <f t="shared" ca="1" si="44"/>
        <v>-3.0747430258534474E-3</v>
      </c>
      <c r="MD6">
        <f t="shared" ca="1" si="44"/>
        <v>1.4081170835767369E-3</v>
      </c>
      <c r="ME6">
        <f t="shared" ca="1" si="44"/>
        <v>-3.4854549179679445E-3</v>
      </c>
      <c r="MF6">
        <f t="shared" ca="1" si="44"/>
        <v>6.2987409469095019E-3</v>
      </c>
      <c r="MG6">
        <f t="shared" ca="1" si="44"/>
        <v>8.5629617714435158E-3</v>
      </c>
      <c r="MH6">
        <f t="shared" ca="1" si="44"/>
        <v>3.8608495124900395E-3</v>
      </c>
      <c r="MI6">
        <f t="shared" ca="1" si="44"/>
        <v>7.8867953683154114E-3</v>
      </c>
      <c r="MJ6">
        <f t="shared" ref="MJ6:OU6" ca="1" si="45">$F$4+$F$5*MJ5</f>
        <v>-3.8898393540289624E-3</v>
      </c>
      <c r="MK6">
        <f t="shared" ca="1" si="45"/>
        <v>1.0995758534936079E-2</v>
      </c>
      <c r="ML6">
        <f t="shared" ca="1" si="45"/>
        <v>2.0913311350039434E-3</v>
      </c>
      <c r="MM6">
        <f t="shared" ca="1" si="45"/>
        <v>2.3272348530802868E-4</v>
      </c>
      <c r="MN6">
        <f t="shared" ca="1" si="45"/>
        <v>7.9517368537670595E-4</v>
      </c>
      <c r="MO6">
        <f t="shared" ca="1" si="45"/>
        <v>9.2030320725960384E-3</v>
      </c>
      <c r="MP6">
        <f t="shared" ca="1" si="45"/>
        <v>4.0885753607311157E-3</v>
      </c>
      <c r="MQ6">
        <f t="shared" ca="1" si="45"/>
        <v>2.9253972032338153E-3</v>
      </c>
      <c r="MR6">
        <f t="shared" ca="1" si="45"/>
        <v>-6.1078506741265627E-4</v>
      </c>
      <c r="MS6">
        <f t="shared" ca="1" si="45"/>
        <v>5.060981280526098E-3</v>
      </c>
      <c r="MT6">
        <f t="shared" ca="1" si="45"/>
        <v>2.6991250749245168E-3</v>
      </c>
      <c r="MU6">
        <f t="shared" ca="1" si="45"/>
        <v>5.4165590225437122E-3</v>
      </c>
      <c r="MV6">
        <f t="shared" ca="1" si="45"/>
        <v>-2.413190727046868E-3</v>
      </c>
      <c r="MW6">
        <f t="shared" ca="1" si="45"/>
        <v>-1.5511488931308015E-3</v>
      </c>
      <c r="MX6">
        <f t="shared" ca="1" si="45"/>
        <v>2.2376631979334539E-3</v>
      </c>
      <c r="MY6">
        <f t="shared" ca="1" si="45"/>
        <v>3.6289914226571808E-3</v>
      </c>
      <c r="MZ6">
        <f t="shared" ca="1" si="45"/>
        <v>-2.3486035909006994E-3</v>
      </c>
      <c r="NA6">
        <f t="shared" ca="1" si="45"/>
        <v>9.8570887493379324E-4</v>
      </c>
      <c r="NB6">
        <f t="shared" ca="1" si="45"/>
        <v>1.1382578547635162E-2</v>
      </c>
      <c r="NC6">
        <f t="shared" ca="1" si="45"/>
        <v>-5.0027918740371746E-3</v>
      </c>
      <c r="ND6">
        <f t="shared" ca="1" si="45"/>
        <v>2.1831387108023656E-3</v>
      </c>
      <c r="NE6">
        <f t="shared" ca="1" si="45"/>
        <v>1.6892434278202764E-2</v>
      </c>
      <c r="NF6">
        <f t="shared" ca="1" si="45"/>
        <v>1.058391150132925E-2</v>
      </c>
      <c r="NG6">
        <f t="shared" ca="1" si="45"/>
        <v>9.217222392853712E-3</v>
      </c>
      <c r="NH6">
        <f t="shared" ca="1" si="45"/>
        <v>-4.9331786061798937E-4</v>
      </c>
      <c r="NI6">
        <f t="shared" ca="1" si="45"/>
        <v>-1.1004229248340727E-2</v>
      </c>
      <c r="NJ6">
        <f t="shared" ca="1" si="45"/>
        <v>8.1280262195182057E-3</v>
      </c>
      <c r="NK6">
        <f t="shared" ca="1" si="45"/>
        <v>-1.1934422631385333E-2</v>
      </c>
      <c r="NL6">
        <f t="shared" ca="1" si="45"/>
        <v>-1.5482833469927498E-3</v>
      </c>
      <c r="NM6">
        <f t="shared" ca="1" si="45"/>
        <v>4.4422885780225369E-3</v>
      </c>
      <c r="NN6">
        <f t="shared" ca="1" si="45"/>
        <v>2.0910288708835918E-3</v>
      </c>
      <c r="NO6">
        <f t="shared" ca="1" si="45"/>
        <v>2.8574577277400057E-3</v>
      </c>
      <c r="NP6">
        <f t="shared" ca="1" si="45"/>
        <v>-3.516406107126963E-4</v>
      </c>
      <c r="NQ6">
        <f t="shared" ca="1" si="45"/>
        <v>9.840121384069379E-3</v>
      </c>
      <c r="NR6">
        <f t="shared" ca="1" si="45"/>
        <v>9.8272725102526385E-3</v>
      </c>
      <c r="NS6">
        <f t="shared" ca="1" si="45"/>
        <v>-1.9220031098866868E-3</v>
      </c>
      <c r="NT6">
        <f t="shared" ca="1" si="45"/>
        <v>-5.8262756722997824E-3</v>
      </c>
      <c r="NU6">
        <f t="shared" ca="1" si="45"/>
        <v>3.2985561002466094E-3</v>
      </c>
      <c r="NV6">
        <f t="shared" ca="1" si="45"/>
        <v>6.1863311096165188E-3</v>
      </c>
      <c r="NW6">
        <f t="shared" ca="1" si="45"/>
        <v>-4.7793612115359886E-3</v>
      </c>
      <c r="NX6">
        <f t="shared" ca="1" si="45"/>
        <v>2.1011131552091619E-3</v>
      </c>
      <c r="NY6">
        <f t="shared" ca="1" si="45"/>
        <v>5.9250668285894554E-3</v>
      </c>
      <c r="NZ6">
        <f t="shared" ca="1" si="45"/>
        <v>-2.2604190315041817E-3</v>
      </c>
      <c r="OA6">
        <f t="shared" ca="1" si="45"/>
        <v>-1.0286139610847985E-2</v>
      </c>
      <c r="OB6">
        <f t="shared" ca="1" si="45"/>
        <v>-3.8091340060061657E-3</v>
      </c>
      <c r="OC6">
        <f t="shared" ca="1" si="45"/>
        <v>1.1142709817399269E-2</v>
      </c>
      <c r="OD6">
        <f t="shared" ca="1" si="45"/>
        <v>2.7703635818180903E-3</v>
      </c>
      <c r="OE6">
        <f t="shared" ca="1" si="45"/>
        <v>-1.855153545639603E-3</v>
      </c>
      <c r="OF6">
        <f t="shared" ca="1" si="45"/>
        <v>-4.3599238910647722E-3</v>
      </c>
      <c r="OG6">
        <f t="shared" ca="1" si="45"/>
        <v>-3.9627255148788811E-3</v>
      </c>
      <c r="OH6">
        <f t="shared" ca="1" si="45"/>
        <v>3.6841431222988641E-3</v>
      </c>
      <c r="OI6">
        <f t="shared" ca="1" si="45"/>
        <v>1.0073359884049194E-2</v>
      </c>
      <c r="OJ6">
        <f t="shared" ca="1" si="45"/>
        <v>2.6525788489811879E-3</v>
      </c>
      <c r="OK6">
        <f t="shared" ca="1" si="45"/>
        <v>2.0447554746716645E-3</v>
      </c>
      <c r="OL6">
        <f t="shared" ca="1" si="45"/>
        <v>1.0866557913838499E-2</v>
      </c>
      <c r="OM6">
        <f t="shared" ca="1" si="45"/>
        <v>-5.5113218015986135E-3</v>
      </c>
      <c r="ON6">
        <f t="shared" ca="1" si="45"/>
        <v>4.8102324493985558E-4</v>
      </c>
      <c r="OO6">
        <f t="shared" ca="1" si="45"/>
        <v>1.3967613406664684E-3</v>
      </c>
      <c r="OP6">
        <f t="shared" ca="1" si="45"/>
        <v>-2.6167436629121483E-3</v>
      </c>
      <c r="OQ6">
        <f t="shared" ca="1" si="45"/>
        <v>2.1072762892330225E-3</v>
      </c>
      <c r="OR6">
        <f t="shared" ca="1" si="45"/>
        <v>1.1762153429457052E-2</v>
      </c>
      <c r="OS6">
        <f t="shared" ca="1" si="45"/>
        <v>-5.0154611472849903E-3</v>
      </c>
      <c r="OT6">
        <f t="shared" ca="1" si="45"/>
        <v>4.8837018137245633E-3</v>
      </c>
      <c r="OU6">
        <f t="shared" ca="1" si="45"/>
        <v>-8.6689242859657491E-3</v>
      </c>
      <c r="OV6">
        <f t="shared" ref="OV6:RG6" ca="1" si="46">$F$4+$F$5*OV5</f>
        <v>-3.4921866018137468E-3</v>
      </c>
      <c r="OW6">
        <f t="shared" ca="1" si="46"/>
        <v>-3.4467384409331107E-3</v>
      </c>
      <c r="OX6">
        <f t="shared" ca="1" si="46"/>
        <v>8.7314147950697512E-3</v>
      </c>
      <c r="OY6">
        <f t="shared" ca="1" si="46"/>
        <v>-3.7827540188258109E-3</v>
      </c>
      <c r="OZ6">
        <f t="shared" ca="1" si="46"/>
        <v>1.59779406108703E-3</v>
      </c>
      <c r="PA6">
        <f t="shared" ca="1" si="46"/>
        <v>-6.1564602485588999E-3</v>
      </c>
      <c r="PB6">
        <f t="shared" ca="1" si="46"/>
        <v>2.4074180465163734E-3</v>
      </c>
      <c r="PC6">
        <f t="shared" ca="1" si="46"/>
        <v>-8.078172907421622E-3</v>
      </c>
      <c r="PD6">
        <f t="shared" ca="1" si="46"/>
        <v>4.1064907259919983E-3</v>
      </c>
      <c r="PE6">
        <f t="shared" ca="1" si="46"/>
        <v>4.7721581120553185E-3</v>
      </c>
      <c r="PF6">
        <f t="shared" ca="1" si="46"/>
        <v>-6.0458067402145027E-4</v>
      </c>
      <c r="PG6">
        <f t="shared" ca="1" si="46"/>
        <v>-9.8981275215756399E-3</v>
      </c>
      <c r="PH6">
        <f t="shared" ca="1" si="46"/>
        <v>-3.7882694259184814E-3</v>
      </c>
      <c r="PI6">
        <f t="shared" ca="1" si="46"/>
        <v>4.1456854346852519E-3</v>
      </c>
      <c r="PJ6">
        <f t="shared" ca="1" si="46"/>
        <v>-6.3622820984219116E-3</v>
      </c>
      <c r="PK6">
        <f t="shared" ca="1" si="46"/>
        <v>-7.0514014671483E-4</v>
      </c>
      <c r="PL6">
        <f t="shared" ca="1" si="46"/>
        <v>-6.4402366165172871E-3</v>
      </c>
      <c r="PM6">
        <f t="shared" ca="1" si="46"/>
        <v>3.0992503341943948E-3</v>
      </c>
      <c r="PN6">
        <f t="shared" ca="1" si="46"/>
        <v>1.4898181164103724E-2</v>
      </c>
      <c r="PO6">
        <f t="shared" ca="1" si="46"/>
        <v>-8.3269405083470117E-3</v>
      </c>
      <c r="PP6">
        <f t="shared" ca="1" si="46"/>
        <v>1.3099749926401673E-3</v>
      </c>
      <c r="PQ6">
        <f t="shared" ca="1" si="46"/>
        <v>1.8203657221224712E-3</v>
      </c>
      <c r="PR6">
        <f t="shared" ca="1" si="46"/>
        <v>-7.9993819322005707E-4</v>
      </c>
      <c r="PS6">
        <f t="shared" ca="1" si="46"/>
        <v>5.3922518563578169E-3</v>
      </c>
      <c r="PT6">
        <f t="shared" ca="1" si="46"/>
        <v>-1.7327033231394557E-5</v>
      </c>
      <c r="PU6">
        <f t="shared" ca="1" si="46"/>
        <v>-3.9696490924785756E-3</v>
      </c>
      <c r="PV6">
        <f t="shared" ca="1" si="46"/>
        <v>-6.8536386268452758E-3</v>
      </c>
      <c r="PW6">
        <f t="shared" ca="1" si="46"/>
        <v>-8.7474976444916336E-3</v>
      </c>
      <c r="PX6">
        <f t="shared" ca="1" si="46"/>
        <v>-1.2202326212275733E-2</v>
      </c>
      <c r="PY6">
        <f t="shared" ca="1" si="46"/>
        <v>-2.881006542789292E-3</v>
      </c>
      <c r="PZ6">
        <f t="shared" ca="1" si="46"/>
        <v>-1.0333547156568704E-3</v>
      </c>
      <c r="QA6">
        <f t="shared" ca="1" si="46"/>
        <v>-1.1948454996781994E-3</v>
      </c>
      <c r="QB6">
        <f t="shared" ca="1" si="46"/>
        <v>-9.8026577926891342E-3</v>
      </c>
      <c r="QC6">
        <f t="shared" ca="1" si="46"/>
        <v>-4.8895678229179907E-3</v>
      </c>
      <c r="QD6">
        <f t="shared" ca="1" si="46"/>
        <v>3.3087372167078075E-3</v>
      </c>
      <c r="QE6">
        <f t="shared" ca="1" si="46"/>
        <v>-4.1708750191198811E-3</v>
      </c>
      <c r="QF6">
        <f t="shared" ca="1" si="46"/>
        <v>4.2933996905635246E-3</v>
      </c>
      <c r="QG6">
        <f t="shared" ca="1" si="46"/>
        <v>-4.4939317329674416E-3</v>
      </c>
      <c r="QH6">
        <f t="shared" ca="1" si="46"/>
        <v>-2.339254059380542E-3</v>
      </c>
      <c r="QI6">
        <f t="shared" ca="1" si="46"/>
        <v>-2.6660159349328745E-3</v>
      </c>
      <c r="QJ6">
        <f t="shared" ca="1" si="46"/>
        <v>-6.7800461502092162E-3</v>
      </c>
      <c r="QK6">
        <f t="shared" ca="1" si="46"/>
        <v>9.2269966700521556E-3</v>
      </c>
      <c r="QL6">
        <f t="shared" ca="1" si="46"/>
        <v>-2.628958317218611E-3</v>
      </c>
      <c r="QM6">
        <f t="shared" ca="1" si="46"/>
        <v>2.5485951757576661E-3</v>
      </c>
      <c r="QN6">
        <f t="shared" ca="1" si="46"/>
        <v>1.0454840461298964E-2</v>
      </c>
      <c r="QO6">
        <f t="shared" ca="1" si="46"/>
        <v>7.199603802186782E-3</v>
      </c>
      <c r="QP6">
        <f t="shared" ca="1" si="46"/>
        <v>3.1406467745861842E-3</v>
      </c>
      <c r="QQ6">
        <f t="shared" ca="1" si="46"/>
        <v>7.8877310049612522E-3</v>
      </c>
      <c r="QR6">
        <f t="shared" ca="1" si="46"/>
        <v>-1.2382901749918277E-2</v>
      </c>
      <c r="QS6">
        <f t="shared" ca="1" si="46"/>
        <v>-3.5809846019016168E-3</v>
      </c>
      <c r="QT6">
        <f t="shared" ca="1" si="46"/>
        <v>-3.4196696169831375E-3</v>
      </c>
      <c r="QU6">
        <f t="shared" ca="1" si="46"/>
        <v>-9.8974968773238997E-4</v>
      </c>
      <c r="QV6">
        <f t="shared" ca="1" si="46"/>
        <v>-1.1329713947127295E-3</v>
      </c>
      <c r="QW6">
        <f t="shared" ca="1" si="46"/>
        <v>-2.3968540346915295E-3</v>
      </c>
      <c r="QX6">
        <f t="shared" ca="1" si="46"/>
        <v>1.0484165957756352E-2</v>
      </c>
      <c r="QY6">
        <f t="shared" ca="1" si="46"/>
        <v>-1.0403419100285735E-2</v>
      </c>
      <c r="QZ6">
        <f t="shared" ca="1" si="46"/>
        <v>9.8411615876154465E-4</v>
      </c>
      <c r="RA6">
        <f t="shared" ca="1" si="46"/>
        <v>7.8757647959674867E-3</v>
      </c>
      <c r="RB6">
        <f t="shared" ca="1" si="46"/>
        <v>5.6533679213089643E-3</v>
      </c>
      <c r="RC6">
        <f t="shared" ca="1" si="46"/>
        <v>-1.2062820767760803E-2</v>
      </c>
      <c r="RD6">
        <f t="shared" ca="1" si="46"/>
        <v>-1.6266508223590774E-3</v>
      </c>
      <c r="RE6">
        <f t="shared" ca="1" si="46"/>
        <v>9.4502166317277456E-3</v>
      </c>
      <c r="RF6">
        <f t="shared" ca="1" si="46"/>
        <v>3.6218125797338584E-3</v>
      </c>
      <c r="RG6">
        <f t="shared" ca="1" si="46"/>
        <v>8.4062166556553488E-3</v>
      </c>
      <c r="RH6">
        <f t="shared" ref="RH6:TS6" ca="1" si="47">$F$4+$F$5*RH5</f>
        <v>-3.6946894178667084E-3</v>
      </c>
      <c r="RI6">
        <f t="shared" ca="1" si="47"/>
        <v>-9.3547411129367066E-3</v>
      </c>
      <c r="RJ6">
        <f t="shared" ca="1" si="47"/>
        <v>2.6804282365149291E-3</v>
      </c>
      <c r="RK6">
        <f t="shared" ca="1" si="47"/>
        <v>-3.8795178556674543E-6</v>
      </c>
      <c r="RL6">
        <f t="shared" ca="1" si="47"/>
        <v>6.7910529806370235E-4</v>
      </c>
      <c r="RM6">
        <f t="shared" ca="1" si="47"/>
        <v>8.9098704404089457E-3</v>
      </c>
      <c r="RN6">
        <f t="shared" ca="1" si="47"/>
        <v>-9.9766159671594423E-3</v>
      </c>
      <c r="RO6">
        <f t="shared" ca="1" si="47"/>
        <v>1.1647432160146427E-2</v>
      </c>
      <c r="RP6">
        <f t="shared" ca="1" si="47"/>
        <v>4.8936811465351733E-3</v>
      </c>
      <c r="RQ6">
        <f t="shared" ca="1" si="47"/>
        <v>8.972308911176295E-4</v>
      </c>
      <c r="RR6">
        <f t="shared" ca="1" si="47"/>
        <v>-4.7772836607892413E-3</v>
      </c>
      <c r="RS6">
        <f t="shared" ca="1" si="47"/>
        <v>1.1075246305769311E-3</v>
      </c>
      <c r="RT6">
        <f t="shared" ca="1" si="47"/>
        <v>-3.2064255837299064E-4</v>
      </c>
      <c r="RU6">
        <f t="shared" ca="1" si="47"/>
        <v>-6.9536298387274298E-3</v>
      </c>
      <c r="RV6">
        <f t="shared" ca="1" si="47"/>
        <v>6.8430312062227501E-3</v>
      </c>
      <c r="RW6">
        <f t="shared" ca="1" si="47"/>
        <v>-7.1464524851084224E-3</v>
      </c>
      <c r="RX6">
        <f t="shared" ca="1" si="47"/>
        <v>1.3229549229942415E-4</v>
      </c>
      <c r="RY6">
        <f t="shared" ca="1" si="47"/>
        <v>4.2831521456137075E-4</v>
      </c>
      <c r="RZ6">
        <f t="shared" ca="1" si="47"/>
        <v>8.3609046655833148E-3</v>
      </c>
      <c r="SA6">
        <f t="shared" ca="1" si="47"/>
        <v>3.126516079167206E-3</v>
      </c>
      <c r="SB6">
        <f t="shared" ca="1" si="47"/>
        <v>-2.0324614103339892E-3</v>
      </c>
      <c r="SC6">
        <f t="shared" ca="1" si="47"/>
        <v>2.4562435115419918E-3</v>
      </c>
      <c r="SD6">
        <f t="shared" ca="1" si="47"/>
        <v>4.7642752160305139E-3</v>
      </c>
      <c r="SE6">
        <f t="shared" ca="1" si="47"/>
        <v>6.6007595514666747E-3</v>
      </c>
      <c r="SF6">
        <f t="shared" ca="1" si="47"/>
        <v>-2.0952749842358962E-3</v>
      </c>
      <c r="SG6">
        <f t="shared" ca="1" si="47"/>
        <v>-1.5427594800759715E-3</v>
      </c>
      <c r="SH6">
        <f t="shared" ca="1" si="47"/>
        <v>1.3649033457888827E-2</v>
      </c>
      <c r="SI6">
        <f t="shared" ca="1" si="47"/>
        <v>-5.0271177587502026E-3</v>
      </c>
      <c r="SJ6">
        <f t="shared" ca="1" si="47"/>
        <v>2.8802703652426511E-4</v>
      </c>
      <c r="SK6">
        <f t="shared" ca="1" si="47"/>
        <v>7.0767052625071132E-3</v>
      </c>
      <c r="SL6">
        <f t="shared" ca="1" si="47"/>
        <v>2.1141810337820578E-2</v>
      </c>
      <c r="SM6">
        <f t="shared" ca="1" si="47"/>
        <v>3.3900301826182352E-3</v>
      </c>
      <c r="SN6">
        <f t="shared" ca="1" si="47"/>
        <v>-7.8079233629443296E-3</v>
      </c>
      <c r="SO6">
        <f t="shared" ca="1" si="47"/>
        <v>-1.7787313310036251E-3</v>
      </c>
      <c r="SP6">
        <f t="shared" ca="1" si="47"/>
        <v>-9.9161720805527806E-3</v>
      </c>
      <c r="SQ6">
        <f t="shared" ca="1" si="47"/>
        <v>4.7331092594002323E-4</v>
      </c>
      <c r="SR6">
        <f t="shared" ca="1" si="47"/>
        <v>2.2974185360250671E-4</v>
      </c>
      <c r="SS6">
        <f t="shared" ca="1" si="47"/>
        <v>8.9528207818853432E-3</v>
      </c>
      <c r="ST6">
        <f t="shared" ca="1" si="47"/>
        <v>-3.9551832032963547E-3</v>
      </c>
      <c r="SU6">
        <f t="shared" ca="1" si="47"/>
        <v>8.1159266839402749E-3</v>
      </c>
      <c r="SV6">
        <f t="shared" ca="1" si="47"/>
        <v>1.4261161018436961E-3</v>
      </c>
      <c r="SW6">
        <f t="shared" ca="1" si="47"/>
        <v>1.4282511997819887E-2</v>
      </c>
      <c r="SX6">
        <f t="shared" ca="1" si="47"/>
        <v>1.1433232844690874E-2</v>
      </c>
      <c r="SY6">
        <f t="shared" ca="1" si="47"/>
        <v>-4.2947386565697337E-3</v>
      </c>
      <c r="SZ6">
        <f t="shared" ca="1" si="47"/>
        <v>-4.4968222443500369E-3</v>
      </c>
      <c r="TA6">
        <f t="shared" ca="1" si="47"/>
        <v>-6.5696590899252932E-3</v>
      </c>
      <c r="TB6">
        <f t="shared" ca="1" si="47"/>
        <v>-1.4278956068211975E-2</v>
      </c>
      <c r="TC6">
        <f t="shared" ca="1" si="47"/>
        <v>-2.2991827472749957E-3</v>
      </c>
      <c r="TD6">
        <f t="shared" ca="1" si="47"/>
        <v>1.7007146220176475E-4</v>
      </c>
      <c r="TE6">
        <f t="shared" ca="1" si="47"/>
        <v>3.3080757338860623E-3</v>
      </c>
      <c r="TF6">
        <f t="shared" ca="1" si="47"/>
        <v>1.2854293525852421E-3</v>
      </c>
      <c r="TG6">
        <f t="shared" ca="1" si="47"/>
        <v>2.8129517462421069E-3</v>
      </c>
      <c r="TH6">
        <f t="shared" ca="1" si="47"/>
        <v>-1.8769722614826565E-3</v>
      </c>
      <c r="TI6">
        <f t="shared" ca="1" si="47"/>
        <v>4.9820684886359616E-3</v>
      </c>
      <c r="TJ6">
        <f t="shared" ca="1" si="47"/>
        <v>1.2830897706593732E-2</v>
      </c>
      <c r="TK6">
        <f t="shared" ca="1" si="47"/>
        <v>-2.8157131005398309E-3</v>
      </c>
      <c r="TL6">
        <f t="shared" ca="1" si="47"/>
        <v>1.8821673104716706E-3</v>
      </c>
      <c r="TM6">
        <f t="shared" ca="1" si="47"/>
        <v>5.9930798332278566E-3</v>
      </c>
      <c r="TN6">
        <f t="shared" ca="1" si="47"/>
        <v>2.6025224014315563E-3</v>
      </c>
      <c r="TO6">
        <f t="shared" ca="1" si="47"/>
        <v>2.1109502938244564E-3</v>
      </c>
      <c r="TP6">
        <f t="shared" ca="1" si="47"/>
        <v>6.3463994501460758E-3</v>
      </c>
      <c r="TQ6">
        <f t="shared" ca="1" si="47"/>
        <v>1.3791680596532017E-3</v>
      </c>
      <c r="TR6">
        <f t="shared" ca="1" si="47"/>
        <v>2.8140884431702108E-3</v>
      </c>
      <c r="TS6">
        <f t="shared" ca="1" si="47"/>
        <v>-2.1666764963862023E-3</v>
      </c>
      <c r="TT6">
        <f t="shared" ref="TT6:WE6" ca="1" si="48">$F$4+$F$5*TT5</f>
        <v>1.364594343152763E-2</v>
      </c>
      <c r="TU6">
        <f t="shared" ca="1" si="48"/>
        <v>-7.4719632215421205E-3</v>
      </c>
      <c r="TV6">
        <f t="shared" ca="1" si="48"/>
        <v>-1.966075907107275E-3</v>
      </c>
      <c r="TW6">
        <f t="shared" ca="1" si="48"/>
        <v>5.7057760239797237E-3</v>
      </c>
      <c r="TX6">
        <f t="shared" ca="1" si="48"/>
        <v>7.3388288286966611E-3</v>
      </c>
      <c r="TY6">
        <f t="shared" ca="1" si="48"/>
        <v>5.8459385392227716E-3</v>
      </c>
      <c r="TZ6">
        <f t="shared" ca="1" si="48"/>
        <v>-7.9625806518417806E-3</v>
      </c>
      <c r="UA6">
        <f t="shared" ca="1" si="48"/>
        <v>1.0404258886261834E-2</v>
      </c>
      <c r="UB6">
        <f t="shared" ca="1" si="48"/>
        <v>-4.5612797801191634E-3</v>
      </c>
      <c r="UC6">
        <f t="shared" ca="1" si="48"/>
        <v>1.6182920456656745E-3</v>
      </c>
      <c r="UD6">
        <f t="shared" ca="1" si="48"/>
        <v>3.4151554283923932E-3</v>
      </c>
      <c r="UE6">
        <f t="shared" ca="1" si="48"/>
        <v>-4.2636670761911858E-3</v>
      </c>
      <c r="UF6">
        <f t="shared" ca="1" si="48"/>
        <v>-7.1344958308747824E-3</v>
      </c>
      <c r="UG6">
        <f t="shared" ca="1" si="48"/>
        <v>1.098982075714976E-2</v>
      </c>
      <c r="UH6">
        <f t="shared" ca="1" si="48"/>
        <v>-3.3970269552617812E-3</v>
      </c>
      <c r="UI6">
        <f t="shared" ca="1" si="48"/>
        <v>5.3350821033144868E-5</v>
      </c>
      <c r="UJ6">
        <f t="shared" ca="1" si="48"/>
        <v>9.6976095655712882E-4</v>
      </c>
      <c r="UK6">
        <f t="shared" ca="1" si="48"/>
        <v>-5.1806251627245243E-5</v>
      </c>
      <c r="UL6">
        <f t="shared" ca="1" si="48"/>
        <v>3.1437555042595372E-4</v>
      </c>
      <c r="UM6">
        <f t="shared" ca="1" si="48"/>
        <v>-4.7971245449901518E-3</v>
      </c>
      <c r="UN6">
        <f t="shared" ca="1" si="48"/>
        <v>7.4081795587938731E-4</v>
      </c>
      <c r="UO6">
        <f t="shared" ca="1" si="48"/>
        <v>-3.5147893165410338E-3</v>
      </c>
      <c r="UP6">
        <f t="shared" ca="1" si="48"/>
        <v>-7.5497679781005866E-4</v>
      </c>
      <c r="UQ6">
        <f t="shared" ca="1" si="48"/>
        <v>1.1935105001466509E-3</v>
      </c>
      <c r="UR6">
        <f t="shared" ca="1" si="48"/>
        <v>-2.2346489816586622E-2</v>
      </c>
      <c r="US6">
        <f t="shared" ca="1" si="48"/>
        <v>1.6437004779012378E-3</v>
      </c>
      <c r="UT6">
        <f t="shared" ca="1" si="48"/>
        <v>-2.0815095954148407E-3</v>
      </c>
      <c r="UU6">
        <f t="shared" ca="1" si="48"/>
        <v>2.8844311259407414E-4</v>
      </c>
      <c r="UV6">
        <f t="shared" ca="1" si="48"/>
        <v>-2.2353442109886105E-3</v>
      </c>
      <c r="UW6">
        <f t="shared" ca="1" si="48"/>
        <v>3.6282442787011438E-3</v>
      </c>
      <c r="UX6">
        <f t="shared" ca="1" si="48"/>
        <v>-9.6442818905452393E-3</v>
      </c>
      <c r="UY6">
        <f t="shared" ca="1" si="48"/>
        <v>4.1835605836238864E-3</v>
      </c>
      <c r="UZ6">
        <f t="shared" ca="1" si="48"/>
        <v>-8.1281177079942123E-4</v>
      </c>
      <c r="VA6">
        <f t="shared" ca="1" si="48"/>
        <v>1.36534728137523E-3</v>
      </c>
      <c r="VB6">
        <f t="shared" ca="1" si="48"/>
        <v>3.9861301877793702E-3</v>
      </c>
      <c r="VC6">
        <f t="shared" ca="1" si="48"/>
        <v>1.022838913044398E-3</v>
      </c>
      <c r="VD6">
        <f t="shared" ca="1" si="48"/>
        <v>-2.9478960463073002E-3</v>
      </c>
      <c r="VE6">
        <f t="shared" ca="1" si="48"/>
        <v>2.9523176697503939E-3</v>
      </c>
      <c r="VF6">
        <f t="shared" ca="1" si="48"/>
        <v>5.0006557217515029E-3</v>
      </c>
      <c r="VG6">
        <f t="shared" ca="1" si="48"/>
        <v>3.8008607439182734E-3</v>
      </c>
      <c r="VH6">
        <f t="shared" ca="1" si="48"/>
        <v>1.3305670911017337E-2</v>
      </c>
      <c r="VI6">
        <f t="shared" ca="1" si="48"/>
        <v>-6.2556024869125995E-3</v>
      </c>
      <c r="VJ6">
        <f t="shared" ca="1" si="48"/>
        <v>3.3102506406299699E-3</v>
      </c>
      <c r="VK6">
        <f t="shared" ca="1" si="48"/>
        <v>1.1639602671433213E-2</v>
      </c>
      <c r="VL6">
        <f t="shared" ca="1" si="48"/>
        <v>-3.4406723782954363E-3</v>
      </c>
      <c r="VM6">
        <f t="shared" ca="1" si="48"/>
        <v>4.4376877170388788E-3</v>
      </c>
      <c r="VN6">
        <f t="shared" ca="1" si="48"/>
        <v>9.921668249227189E-3</v>
      </c>
      <c r="VO6">
        <f t="shared" ca="1" si="48"/>
        <v>-6.3138877862390589E-3</v>
      </c>
      <c r="VP6">
        <f t="shared" ca="1" si="48"/>
        <v>9.0564838700351951E-4</v>
      </c>
      <c r="VQ6">
        <f t="shared" ca="1" si="48"/>
        <v>6.556744598834951E-3</v>
      </c>
      <c r="VR6">
        <f t="shared" ca="1" si="48"/>
        <v>1.2397837426640454E-3</v>
      </c>
      <c r="VS6">
        <f t="shared" ca="1" si="48"/>
        <v>-2.478799800556358E-3</v>
      </c>
      <c r="VT6">
        <f t="shared" ca="1" si="48"/>
        <v>-1.4879387995712489E-4</v>
      </c>
      <c r="VU6">
        <f t="shared" ca="1" si="48"/>
        <v>-1.1267664378602081E-3</v>
      </c>
      <c r="VV6">
        <f t="shared" ca="1" si="48"/>
        <v>2.5231530609130057E-3</v>
      </c>
      <c r="VW6">
        <f t="shared" ca="1" si="48"/>
        <v>9.6217382755925205E-3</v>
      </c>
      <c r="VX6">
        <f t="shared" ca="1" si="48"/>
        <v>8.5628082545210118E-3</v>
      </c>
      <c r="VY6">
        <f t="shared" ca="1" si="48"/>
        <v>6.6191670911158731E-3</v>
      </c>
      <c r="VZ6">
        <f t="shared" ca="1" si="48"/>
        <v>5.3533676863949794E-3</v>
      </c>
      <c r="WA6">
        <f t="shared" ca="1" si="48"/>
        <v>5.5555418603114273E-4</v>
      </c>
      <c r="WB6">
        <f t="shared" ca="1" si="48"/>
        <v>2.1901313290903367E-3</v>
      </c>
      <c r="WC6">
        <f t="shared" ca="1" si="48"/>
        <v>-1.1226258963692708E-3</v>
      </c>
      <c r="WD6">
        <f t="shared" ca="1" si="48"/>
        <v>-1.9271933741922403E-3</v>
      </c>
      <c r="WE6">
        <f t="shared" ca="1" si="48"/>
        <v>-5.0041949324480047E-5</v>
      </c>
      <c r="WF6">
        <f t="shared" ref="WF6:YQ6" ca="1" si="49">$F$4+$F$5*WF5</f>
        <v>3.2534295798489626E-3</v>
      </c>
      <c r="WG6">
        <f t="shared" ca="1" si="49"/>
        <v>-3.7245860523227948E-3</v>
      </c>
      <c r="WH6">
        <f t="shared" ca="1" si="49"/>
        <v>-5.3787294700575149E-4</v>
      </c>
      <c r="WI6">
        <f t="shared" ca="1" si="49"/>
        <v>7.0512816016631719E-3</v>
      </c>
      <c r="WJ6">
        <f t="shared" ca="1" si="49"/>
        <v>-5.1477833744832191E-3</v>
      </c>
      <c r="WK6">
        <f t="shared" ca="1" si="49"/>
        <v>-3.9427670029644922E-3</v>
      </c>
      <c r="WL6">
        <f t="shared" ca="1" si="49"/>
        <v>-2.4639339800350062E-4</v>
      </c>
      <c r="WM6">
        <f t="shared" ca="1" si="49"/>
        <v>5.1604636871897189E-3</v>
      </c>
      <c r="WN6">
        <f t="shared" ca="1" si="49"/>
        <v>4.8666806951204317E-3</v>
      </c>
      <c r="WO6">
        <f t="shared" ca="1" si="49"/>
        <v>1.1608512840651088E-2</v>
      </c>
      <c r="WP6">
        <f t="shared" ca="1" si="49"/>
        <v>3.8409448362793528E-3</v>
      </c>
      <c r="WQ6">
        <f t="shared" ca="1" si="49"/>
        <v>7.2761140057487411E-3</v>
      </c>
      <c r="WR6">
        <f t="shared" ca="1" si="49"/>
        <v>-1.264616672675994E-3</v>
      </c>
      <c r="WS6">
        <f t="shared" ca="1" si="49"/>
        <v>-1.0732421691438555E-3</v>
      </c>
      <c r="WT6">
        <f t="shared" ca="1" si="49"/>
        <v>8.4072521762390551E-3</v>
      </c>
      <c r="WU6">
        <f t="shared" ca="1" si="49"/>
        <v>-4.2890532352571949E-3</v>
      </c>
      <c r="WV6">
        <f t="shared" ca="1" si="49"/>
        <v>-3.6645588274252057E-3</v>
      </c>
      <c r="WW6">
        <f t="shared" ca="1" si="49"/>
        <v>-6.3648006243422935E-3</v>
      </c>
      <c r="WX6">
        <f t="shared" ca="1" si="49"/>
        <v>1.657894801990336E-2</v>
      </c>
      <c r="WY6">
        <f t="shared" ca="1" si="49"/>
        <v>6.8970483331158615E-3</v>
      </c>
      <c r="WZ6">
        <f t="shared" ca="1" si="49"/>
        <v>-1.2476464936779638E-3</v>
      </c>
      <c r="XA6">
        <f t="shared" ca="1" si="49"/>
        <v>5.2247361580863546E-3</v>
      </c>
      <c r="XB6">
        <f t="shared" ca="1" si="49"/>
        <v>-6.5041335457545254E-3</v>
      </c>
      <c r="XC6">
        <f t="shared" ca="1" si="49"/>
        <v>-7.6730040046612416E-3</v>
      </c>
      <c r="XD6">
        <f t="shared" ca="1" si="49"/>
        <v>5.8931984349725776E-5</v>
      </c>
      <c r="XE6">
        <f t="shared" ca="1" si="49"/>
        <v>-2.3080029363847245E-3</v>
      </c>
      <c r="XF6">
        <f t="shared" ca="1" si="49"/>
        <v>-7.0583158824588385E-3</v>
      </c>
      <c r="XG6">
        <f t="shared" ca="1" si="49"/>
        <v>-3.3146219609561187E-3</v>
      </c>
      <c r="XH6">
        <f t="shared" ca="1" si="49"/>
        <v>1.1962589199973998E-2</v>
      </c>
      <c r="XI6">
        <f t="shared" ca="1" si="49"/>
        <v>-2.6449892127244795E-3</v>
      </c>
      <c r="XJ6">
        <f t="shared" ca="1" si="49"/>
        <v>1.8061447619259229E-3</v>
      </c>
      <c r="XK6">
        <f t="shared" ca="1" si="49"/>
        <v>-8.4820238969802973E-3</v>
      </c>
      <c r="XL6">
        <f t="shared" ca="1" si="49"/>
        <v>2.3658591748044995E-3</v>
      </c>
      <c r="XM6">
        <f t="shared" ca="1" si="49"/>
        <v>-5.0489710821960982E-3</v>
      </c>
      <c r="XN6">
        <f t="shared" ca="1" si="49"/>
        <v>-1.6007221432406999E-3</v>
      </c>
      <c r="XO6">
        <f t="shared" ca="1" si="49"/>
        <v>9.7301614919033125E-3</v>
      </c>
      <c r="XP6">
        <f t="shared" ca="1" si="49"/>
        <v>2.6183720333992381E-3</v>
      </c>
      <c r="XQ6">
        <f t="shared" ca="1" si="49"/>
        <v>8.9795696415978146E-3</v>
      </c>
      <c r="XR6">
        <f t="shared" ca="1" si="49"/>
        <v>1.5046290256445971E-3</v>
      </c>
      <c r="XS6">
        <f t="shared" ca="1" si="49"/>
        <v>4.4530569009740501E-3</v>
      </c>
      <c r="XT6">
        <f t="shared" ca="1" si="49"/>
        <v>7.3706844100432465E-3</v>
      </c>
      <c r="XU6">
        <f t="shared" ca="1" si="49"/>
        <v>3.0293973782502983E-3</v>
      </c>
      <c r="XV6">
        <f t="shared" ca="1" si="49"/>
        <v>3.0672521883905713E-3</v>
      </c>
      <c r="XW6">
        <f t="shared" ca="1" si="49"/>
        <v>5.7966235764763605E-3</v>
      </c>
      <c r="XX6">
        <f t="shared" ca="1" si="49"/>
        <v>1.1217890310143098E-2</v>
      </c>
      <c r="XY6">
        <f t="shared" ca="1" si="49"/>
        <v>1.1517342591434923E-2</v>
      </c>
      <c r="XZ6">
        <f t="shared" ca="1" si="49"/>
        <v>-3.7633682825046911E-3</v>
      </c>
      <c r="YA6">
        <f t="shared" ca="1" si="49"/>
        <v>4.4883301183635E-3</v>
      </c>
      <c r="YB6">
        <f t="shared" ca="1" si="49"/>
        <v>-3.2909937189271026E-3</v>
      </c>
      <c r="YC6">
        <f t="shared" ca="1" si="49"/>
        <v>1.3062115240506911E-3</v>
      </c>
      <c r="YD6">
        <f t="shared" ca="1" si="49"/>
        <v>-3.2955202551880778E-3</v>
      </c>
      <c r="YE6">
        <f t="shared" ca="1" si="49"/>
        <v>1.128994579447027E-2</v>
      </c>
      <c r="YF6">
        <f t="shared" ca="1" si="49"/>
        <v>7.6802566041417556E-3</v>
      </c>
      <c r="YG6">
        <f t="shared" ca="1" si="49"/>
        <v>9.6961337594467442E-3</v>
      </c>
      <c r="YH6">
        <f t="shared" ca="1" si="49"/>
        <v>6.3066329702665671E-3</v>
      </c>
      <c r="YI6">
        <f t="shared" ca="1" si="49"/>
        <v>-5.2161217279349361E-3</v>
      </c>
      <c r="YJ6">
        <f t="shared" ca="1" si="49"/>
        <v>-3.9928065669118593E-3</v>
      </c>
      <c r="YK6">
        <f t="shared" ca="1" si="49"/>
        <v>-6.610908381763354E-3</v>
      </c>
      <c r="YL6">
        <f t="shared" ca="1" si="49"/>
        <v>9.3541157533375049E-3</v>
      </c>
      <c r="YM6">
        <f t="shared" ca="1" si="49"/>
        <v>7.4059381391233083E-3</v>
      </c>
      <c r="YN6">
        <f t="shared" ca="1" si="49"/>
        <v>8.5869077615020346E-3</v>
      </c>
      <c r="YO6">
        <f t="shared" ca="1" si="49"/>
        <v>-2.1011060869572705E-3</v>
      </c>
      <c r="YP6">
        <f t="shared" ca="1" si="49"/>
        <v>7.2735368209195725E-3</v>
      </c>
      <c r="YQ6">
        <f t="shared" ca="1" si="49"/>
        <v>-1.4725127040594041E-3</v>
      </c>
      <c r="YR6">
        <f t="shared" ref="YR6:ABC6" ca="1" si="50">$F$4+$F$5*YR5</f>
        <v>7.6415173769721848E-3</v>
      </c>
      <c r="YS6">
        <f t="shared" ca="1" si="50"/>
        <v>-5.1884407288917515E-3</v>
      </c>
      <c r="YT6">
        <f t="shared" ca="1" si="50"/>
        <v>-2.905102220650828E-3</v>
      </c>
      <c r="YU6">
        <f t="shared" ca="1" si="50"/>
        <v>6.6101171919757014E-3</v>
      </c>
      <c r="YV6">
        <f t="shared" ca="1" si="50"/>
        <v>7.2851175914919542E-3</v>
      </c>
      <c r="YW6">
        <f t="shared" ca="1" si="50"/>
        <v>-2.658745187428856E-3</v>
      </c>
      <c r="YX6">
        <f t="shared" ca="1" si="50"/>
        <v>3.0022436895559695E-3</v>
      </c>
      <c r="YY6">
        <f t="shared" ca="1" si="50"/>
        <v>9.7446345089918828E-4</v>
      </c>
      <c r="YZ6">
        <f t="shared" ca="1" si="50"/>
        <v>2.9843600578663121E-3</v>
      </c>
      <c r="ZA6">
        <f t="shared" ca="1" si="50"/>
        <v>1.9374411043411839E-3</v>
      </c>
      <c r="ZB6">
        <f t="shared" ca="1" si="50"/>
        <v>5.5994014812813494E-3</v>
      </c>
      <c r="ZC6">
        <f t="shared" ca="1" si="50"/>
        <v>3.1431281411005065E-3</v>
      </c>
      <c r="ZD6">
        <f t="shared" ca="1" si="50"/>
        <v>3.0649830426276821E-3</v>
      </c>
      <c r="ZE6">
        <f t="shared" ca="1" si="50"/>
        <v>9.9320952272018113E-3</v>
      </c>
      <c r="ZF6">
        <f t="shared" ca="1" si="50"/>
        <v>-5.5529167364842128E-3</v>
      </c>
      <c r="ZG6">
        <f t="shared" ca="1" si="50"/>
        <v>4.4416261994349504E-4</v>
      </c>
      <c r="ZH6">
        <f t="shared" ca="1" si="50"/>
        <v>-3.5398768886589157E-4</v>
      </c>
      <c r="ZI6">
        <f t="shared" ca="1" si="50"/>
        <v>8.2054587182921919E-3</v>
      </c>
      <c r="ZJ6">
        <f t="shared" ca="1" si="50"/>
        <v>2.5941337858824296E-3</v>
      </c>
      <c r="ZK6">
        <f t="shared" ca="1" si="50"/>
        <v>-2.1787976882416821E-3</v>
      </c>
      <c r="ZL6">
        <f t="shared" ca="1" si="50"/>
        <v>-9.937828224902516E-4</v>
      </c>
      <c r="ZM6">
        <f t="shared" ca="1" si="50"/>
        <v>4.7858399418331215E-4</v>
      </c>
      <c r="ZN6">
        <f t="shared" ca="1" si="50"/>
        <v>-8.2204370605370846E-3</v>
      </c>
      <c r="ZO6">
        <f t="shared" ca="1" si="50"/>
        <v>3.2116251283903882E-3</v>
      </c>
      <c r="ZP6">
        <f t="shared" ca="1" si="50"/>
        <v>8.2626369560739182E-3</v>
      </c>
      <c r="ZQ6">
        <f t="shared" ca="1" si="50"/>
        <v>5.6824596710594449E-3</v>
      </c>
      <c r="ZR6">
        <f t="shared" ca="1" si="50"/>
        <v>9.1402475629463499E-3</v>
      </c>
      <c r="ZS6">
        <f t="shared" ca="1" si="50"/>
        <v>-5.9989770581117827E-3</v>
      </c>
      <c r="ZT6">
        <f t="shared" ca="1" si="50"/>
        <v>-1.3633779950213273E-3</v>
      </c>
      <c r="ZU6">
        <f t="shared" ca="1" si="50"/>
        <v>1.125001226963434E-3</v>
      </c>
      <c r="ZV6">
        <f t="shared" ca="1" si="50"/>
        <v>7.7058245492043946E-3</v>
      </c>
      <c r="ZW6">
        <f t="shared" ca="1" si="50"/>
        <v>4.7608177949255064E-4</v>
      </c>
      <c r="ZX6">
        <f t="shared" ca="1" si="50"/>
        <v>-8.2127320571265966E-4</v>
      </c>
      <c r="ZY6">
        <f t="shared" ca="1" si="50"/>
        <v>-1.4474433443788233E-3</v>
      </c>
      <c r="ZZ6">
        <f t="shared" ca="1" si="50"/>
        <v>9.9416593063310476E-3</v>
      </c>
      <c r="AAA6">
        <f t="shared" ca="1" si="50"/>
        <v>-1.4921900566234663E-3</v>
      </c>
      <c r="AAB6">
        <f t="shared" ca="1" si="50"/>
        <v>1.1751984632373988E-2</v>
      </c>
      <c r="AAC6">
        <f t="shared" ca="1" si="50"/>
        <v>2.6849781348879591E-3</v>
      </c>
      <c r="AAD6">
        <f t="shared" ca="1" si="50"/>
        <v>6.2729532358502572E-3</v>
      </c>
      <c r="AAE6">
        <f t="shared" ca="1" si="50"/>
        <v>-9.5632348008765442E-3</v>
      </c>
      <c r="AAF6">
        <f t="shared" ca="1" si="50"/>
        <v>-6.9408653523679188E-3</v>
      </c>
      <c r="AAG6">
        <f t="shared" ca="1" si="50"/>
        <v>2.578104793359039E-3</v>
      </c>
      <c r="AAH6">
        <f t="shared" ca="1" si="50"/>
        <v>6.5508701228861651E-3</v>
      </c>
      <c r="AAI6">
        <f t="shared" ca="1" si="50"/>
        <v>7.0547123415790275E-3</v>
      </c>
      <c r="AAJ6">
        <f t="shared" ca="1" si="50"/>
        <v>-3.3794323161717591E-4</v>
      </c>
      <c r="AAK6">
        <f t="shared" ca="1" si="50"/>
        <v>6.5300121409834766E-3</v>
      </c>
      <c r="AAL6">
        <f t="shared" ca="1" si="50"/>
        <v>-1.3050365236970753E-2</v>
      </c>
      <c r="AAM6">
        <f t="shared" ca="1" si="50"/>
        <v>1.9269146474816439E-3</v>
      </c>
      <c r="AAN6">
        <f t="shared" ca="1" si="50"/>
        <v>-5.3767682544293548E-3</v>
      </c>
      <c r="AAO6">
        <f t="shared" ca="1" si="50"/>
        <v>4.9743307727889165E-4</v>
      </c>
      <c r="AAP6">
        <f t="shared" ca="1" si="50"/>
        <v>6.2938850963180073E-3</v>
      </c>
      <c r="AAQ6">
        <f t="shared" ca="1" si="50"/>
        <v>-4.0037737946959969E-3</v>
      </c>
      <c r="AAR6">
        <f t="shared" ca="1" si="50"/>
        <v>-8.3409696306112925E-3</v>
      </c>
      <c r="AAS6">
        <f t="shared" ca="1" si="50"/>
        <v>-8.6822347113380462E-3</v>
      </c>
      <c r="AAT6">
        <f t="shared" ca="1" si="50"/>
        <v>-1.260488956791274E-3</v>
      </c>
      <c r="AAU6">
        <f t="shared" ca="1" si="50"/>
        <v>6.1535432422274265E-4</v>
      </c>
      <c r="AAV6">
        <f t="shared" ca="1" si="50"/>
        <v>-1.124389515196031E-4</v>
      </c>
      <c r="AAW6">
        <f t="shared" ca="1" si="50"/>
        <v>-2.3001588870552353E-3</v>
      </c>
      <c r="AAX6">
        <f t="shared" ca="1" si="50"/>
        <v>5.7115221552214426E-3</v>
      </c>
      <c r="AAY6">
        <f t="shared" ca="1" si="50"/>
        <v>6.6598300452848378E-3</v>
      </c>
      <c r="AAZ6">
        <f t="shared" ca="1" si="50"/>
        <v>3.920191524947411E-3</v>
      </c>
      <c r="ABA6">
        <f t="shared" ca="1" si="50"/>
        <v>-4.3452959038908726E-3</v>
      </c>
      <c r="ABB6">
        <f t="shared" ca="1" si="50"/>
        <v>-1.8106976749266202E-3</v>
      </c>
      <c r="ABC6">
        <f t="shared" ca="1" si="50"/>
        <v>9.7814826622728522E-3</v>
      </c>
      <c r="ABD6">
        <f t="shared" ref="ABD6:ADO6" ca="1" si="51">$F$4+$F$5*ABD5</f>
        <v>9.7059235783092251E-3</v>
      </c>
      <c r="ABE6">
        <f t="shared" ca="1" si="51"/>
        <v>-4.1682593209350621E-3</v>
      </c>
      <c r="ABF6">
        <f t="shared" ca="1" si="51"/>
        <v>7.1251417358133414E-3</v>
      </c>
      <c r="ABG6">
        <f t="shared" ca="1" si="51"/>
        <v>-2.9578949562305158E-3</v>
      </c>
      <c r="ABH6">
        <f t="shared" ca="1" si="51"/>
        <v>-4.1517254604151385E-3</v>
      </c>
      <c r="ABI6">
        <f t="shared" ca="1" si="51"/>
        <v>-8.6306897904963665E-4</v>
      </c>
      <c r="ABJ6">
        <f t="shared" ca="1" si="51"/>
        <v>-8.6774466876119744E-3</v>
      </c>
      <c r="ABK6">
        <f t="shared" ca="1" si="51"/>
        <v>8.7114110220764436E-3</v>
      </c>
      <c r="ABL6">
        <f t="shared" ca="1" si="51"/>
        <v>5.1748243854603942E-3</v>
      </c>
      <c r="ABM6">
        <f t="shared" ca="1" si="51"/>
        <v>2.7947009155604276E-3</v>
      </c>
      <c r="ABN6">
        <f t="shared" ca="1" si="51"/>
        <v>-1.6481943835640323E-4</v>
      </c>
      <c r="ABO6">
        <f t="shared" ca="1" si="51"/>
        <v>-1.7888992907259768E-3</v>
      </c>
      <c r="ABP6">
        <f t="shared" ca="1" si="51"/>
        <v>1.4150917832225501E-2</v>
      </c>
      <c r="ABQ6">
        <f t="shared" ca="1" si="51"/>
        <v>-3.0372268150634751E-3</v>
      </c>
      <c r="ABR6">
        <f t="shared" ca="1" si="51"/>
        <v>1.0986550979557055E-2</v>
      </c>
      <c r="ABS6">
        <f t="shared" ca="1" si="51"/>
        <v>-1.7467916275932557E-3</v>
      </c>
      <c r="ABT6">
        <f t="shared" ca="1" si="51"/>
        <v>4.4122523076226957E-3</v>
      </c>
      <c r="ABU6">
        <f t="shared" ca="1" si="51"/>
        <v>-1.7608100603903232E-3</v>
      </c>
      <c r="ABV6">
        <f t="shared" ca="1" si="51"/>
        <v>4.2251517431681884E-3</v>
      </c>
      <c r="ABW6">
        <f t="shared" ca="1" si="51"/>
        <v>-8.3252567823542646E-4</v>
      </c>
      <c r="ABX6">
        <f t="shared" ca="1" si="51"/>
        <v>1.0360563222394885E-2</v>
      </c>
      <c r="ABY6">
        <f t="shared" ca="1" si="51"/>
        <v>-5.1896099972789905E-4</v>
      </c>
      <c r="ABZ6">
        <f t="shared" ca="1" si="51"/>
        <v>4.1397463043534146E-3</v>
      </c>
      <c r="ACA6">
        <f t="shared" ca="1" si="51"/>
        <v>3.0692320829259125E-3</v>
      </c>
      <c r="ACB6">
        <f t="shared" ca="1" si="51"/>
        <v>9.3294943062074542E-4</v>
      </c>
      <c r="ACC6">
        <f t="shared" ca="1" si="51"/>
        <v>7.0587065545869906E-3</v>
      </c>
      <c r="ACD6">
        <f t="shared" ca="1" si="51"/>
        <v>-3.4057489460891741E-3</v>
      </c>
      <c r="ACE6">
        <f t="shared" ca="1" si="51"/>
        <v>3.1420228083000215E-3</v>
      </c>
      <c r="ACF6">
        <f t="shared" ca="1" si="51"/>
        <v>1.0156073063329843E-4</v>
      </c>
      <c r="ACG6">
        <f t="shared" ca="1" si="51"/>
        <v>1.2142729995849281E-2</v>
      </c>
      <c r="ACH6">
        <f t="shared" ca="1" si="51"/>
        <v>-2.5196591165275225E-3</v>
      </c>
      <c r="ACI6">
        <f t="shared" ca="1" si="51"/>
        <v>2.5939173772377669E-3</v>
      </c>
      <c r="ACJ6">
        <f t="shared" ca="1" si="51"/>
        <v>3.8412425710055817E-3</v>
      </c>
      <c r="ACK6">
        <f t="shared" ca="1" si="51"/>
        <v>5.7837795082940832E-3</v>
      </c>
      <c r="ACL6">
        <f t="shared" ca="1" si="51"/>
        <v>1.1343426585234351E-2</v>
      </c>
      <c r="ACM6">
        <f t="shared" ca="1" si="51"/>
        <v>2.9265851622436597E-3</v>
      </c>
      <c r="ACN6">
        <f t="shared" ca="1" si="51"/>
        <v>-3.8683959029011325E-3</v>
      </c>
      <c r="ACO6">
        <f t="shared" ca="1" si="51"/>
        <v>3.24819406576175E-3</v>
      </c>
      <c r="ACP6">
        <f t="shared" ca="1" si="51"/>
        <v>3.6489348491017515E-3</v>
      </c>
      <c r="ACQ6">
        <f t="shared" ca="1" si="51"/>
        <v>2.7315149813080864E-3</v>
      </c>
      <c r="ACR6">
        <f t="shared" ca="1" si="51"/>
        <v>1.2749132974497208E-3</v>
      </c>
      <c r="ACS6">
        <f t="shared" ca="1" si="51"/>
        <v>-3.6259313223325606E-3</v>
      </c>
      <c r="ACT6">
        <f t="shared" ca="1" si="51"/>
        <v>-5.9013092399151073E-3</v>
      </c>
      <c r="ACU6">
        <f t="shared" ca="1" si="51"/>
        <v>-1.2328043335055371E-2</v>
      </c>
      <c r="ACV6">
        <f t="shared" ca="1" si="51"/>
        <v>7.7315752012849575E-3</v>
      </c>
      <c r="ACW6">
        <f t="shared" ca="1" si="51"/>
        <v>-2.7091316943800041E-3</v>
      </c>
      <c r="ACX6">
        <f t="shared" ca="1" si="51"/>
        <v>-5.9361445092615201E-3</v>
      </c>
      <c r="ACY6">
        <f t="shared" ca="1" si="51"/>
        <v>-2.9347704291391309E-4</v>
      </c>
      <c r="ACZ6">
        <f t="shared" ca="1" si="51"/>
        <v>-3.2027888601985268E-3</v>
      </c>
      <c r="ADA6">
        <f t="shared" ca="1" si="51"/>
        <v>1.8376761349257302E-2</v>
      </c>
      <c r="ADB6">
        <f t="shared" ca="1" si="51"/>
        <v>3.709545248748104E-3</v>
      </c>
      <c r="ADC6">
        <f t="shared" ca="1" si="51"/>
        <v>-4.3568088023209686E-3</v>
      </c>
      <c r="ADD6">
        <f t="shared" ca="1" si="51"/>
        <v>5.4414488519231446E-3</v>
      </c>
      <c r="ADE6">
        <f t="shared" ca="1" si="51"/>
        <v>2.9392544351384219E-3</v>
      </c>
      <c r="ADF6">
        <f t="shared" ca="1" si="51"/>
        <v>-2.9297601966043487E-3</v>
      </c>
      <c r="ADG6">
        <f t="shared" ca="1" si="51"/>
        <v>-1.061789188227052E-2</v>
      </c>
      <c r="ADH6">
        <f t="shared" ca="1" si="51"/>
        <v>8.3735722302867143E-3</v>
      </c>
      <c r="ADI6">
        <f t="shared" ca="1" si="51"/>
        <v>6.5655120409346349E-3</v>
      </c>
      <c r="ADJ6">
        <f t="shared" ca="1" si="51"/>
        <v>-6.3409806310447568E-3</v>
      </c>
      <c r="ADK6">
        <f t="shared" ca="1" si="51"/>
        <v>-2.0240323604995268E-3</v>
      </c>
      <c r="ADL6">
        <f t="shared" ca="1" si="51"/>
        <v>-1.4684868022025043E-3</v>
      </c>
      <c r="ADM6">
        <f t="shared" ca="1" si="51"/>
        <v>4.102861301653138E-4</v>
      </c>
      <c r="ADN6">
        <f t="shared" ca="1" si="51"/>
        <v>-2.1454788540089913E-3</v>
      </c>
      <c r="ADO6">
        <f t="shared" ca="1" si="51"/>
        <v>-6.0654018170376916E-3</v>
      </c>
      <c r="ADP6">
        <f t="shared" ref="ADP6:AGA6" ca="1" si="52">$F$4+$F$5*ADP5</f>
        <v>-1.2325656904429603E-3</v>
      </c>
      <c r="ADQ6">
        <f t="shared" ca="1" si="52"/>
        <v>6.7084834120931681E-3</v>
      </c>
      <c r="ADR6">
        <f t="shared" ca="1" si="52"/>
        <v>4.4137210390169535E-3</v>
      </c>
      <c r="ADS6">
        <f t="shared" ca="1" si="52"/>
        <v>3.0854790517023125E-3</v>
      </c>
      <c r="ADT6">
        <f t="shared" ca="1" si="52"/>
        <v>-1.0332954954650062E-2</v>
      </c>
      <c r="ADU6">
        <f t="shared" ca="1" si="52"/>
        <v>-5.5827511968735135E-3</v>
      </c>
      <c r="ADV6">
        <f t="shared" ca="1" si="52"/>
        <v>8.7579027221774443E-3</v>
      </c>
      <c r="ADW6">
        <f t="shared" ca="1" si="52"/>
        <v>-1.1856725194829059E-3</v>
      </c>
      <c r="ADX6">
        <f t="shared" ca="1" si="52"/>
        <v>-5.3618587574504909E-3</v>
      </c>
      <c r="ADY6">
        <f t="shared" ca="1" si="52"/>
        <v>-7.096898445033189E-3</v>
      </c>
      <c r="ADZ6">
        <f t="shared" ca="1" si="52"/>
        <v>5.847968503079534E-3</v>
      </c>
      <c r="AEA6">
        <f t="shared" ca="1" si="52"/>
        <v>4.5886758099913097E-3</v>
      </c>
      <c r="AEB6">
        <f t="shared" ca="1" si="52"/>
        <v>1.4156401059319987E-2</v>
      </c>
      <c r="AEC6">
        <f t="shared" ca="1" si="52"/>
        <v>3.3544500673990956E-3</v>
      </c>
      <c r="AED6">
        <f t="shared" ca="1" si="52"/>
        <v>-1.7044701333163341E-3</v>
      </c>
      <c r="AEE6">
        <f t="shared" ca="1" si="52"/>
        <v>-3.5439151451476681E-3</v>
      </c>
      <c r="AEF6">
        <f t="shared" ca="1" si="52"/>
        <v>2.6939973234256444E-3</v>
      </c>
      <c r="AEG6">
        <f t="shared" ca="1" si="52"/>
        <v>7.2773936135969311E-3</v>
      </c>
      <c r="AEH6">
        <f t="shared" ca="1" si="52"/>
        <v>-6.3890738506366092E-3</v>
      </c>
      <c r="AEI6">
        <f t="shared" ca="1" si="52"/>
        <v>-7.4633977625753638E-4</v>
      </c>
      <c r="AEJ6">
        <f t="shared" ca="1" si="52"/>
        <v>3.6718974906321949E-3</v>
      </c>
      <c r="AEK6">
        <f t="shared" ca="1" si="52"/>
        <v>3.9284015305761887E-4</v>
      </c>
      <c r="AEL6">
        <f t="shared" ca="1" si="52"/>
        <v>-1.4631631696901412E-3</v>
      </c>
      <c r="AEM6">
        <f t="shared" ca="1" si="52"/>
        <v>2.0647251134930417E-3</v>
      </c>
      <c r="AEN6">
        <f t="shared" ca="1" si="52"/>
        <v>-3.6800887623629763E-3</v>
      </c>
      <c r="AEO6">
        <f t="shared" ca="1" si="52"/>
        <v>9.0091875199372565E-3</v>
      </c>
      <c r="AEP6">
        <f t="shared" ca="1" si="52"/>
        <v>-1.3171609833059453E-3</v>
      </c>
      <c r="AEQ6">
        <f t="shared" ca="1" si="52"/>
        <v>1.8334584775035745E-2</v>
      </c>
      <c r="AER6">
        <f t="shared" ca="1" si="52"/>
        <v>1.6146902707742362E-3</v>
      </c>
      <c r="AES6">
        <f t="shared" ca="1" si="52"/>
        <v>-5.4750259495247124E-5</v>
      </c>
      <c r="AET6">
        <f t="shared" ca="1" si="52"/>
        <v>-2.7968027588658405E-3</v>
      </c>
      <c r="AEU6">
        <f t="shared" ca="1" si="52"/>
        <v>2.9902076445497677E-3</v>
      </c>
      <c r="AEV6">
        <f t="shared" ca="1" si="52"/>
        <v>-6.0132958322094508E-3</v>
      </c>
      <c r="AEW6">
        <f t="shared" ca="1" si="52"/>
        <v>-1.1885800306545673E-2</v>
      </c>
      <c r="AEX6">
        <f t="shared" ca="1" si="52"/>
        <v>-1.0593770091275718E-3</v>
      </c>
      <c r="AEY6">
        <f t="shared" ca="1" si="52"/>
        <v>-8.3602674721810245E-3</v>
      </c>
      <c r="AEZ6">
        <f t="shared" ca="1" si="52"/>
        <v>1.4870104168483533E-3</v>
      </c>
      <c r="AFA6">
        <f t="shared" ca="1" si="52"/>
        <v>1.931823086065456E-3</v>
      </c>
      <c r="AFB6">
        <f t="shared" ca="1" si="52"/>
        <v>5.2279481221115106E-3</v>
      </c>
      <c r="AFC6">
        <f t="shared" ca="1" si="52"/>
        <v>3.635081602010076E-3</v>
      </c>
      <c r="AFD6">
        <f t="shared" ca="1" si="52"/>
        <v>7.9876813719782502E-3</v>
      </c>
      <c r="AFE6">
        <f t="shared" ca="1" si="52"/>
        <v>6.391544531593866E-3</v>
      </c>
      <c r="AFF6">
        <f t="shared" ca="1" si="52"/>
        <v>-3.9644431181561088E-3</v>
      </c>
      <c r="AFG6">
        <f t="shared" ca="1" si="52"/>
        <v>2.4121822675971095E-3</v>
      </c>
      <c r="AFH6">
        <f t="shared" ca="1" si="52"/>
        <v>2.1961874822567342E-3</v>
      </c>
      <c r="AFI6">
        <f t="shared" ca="1" si="52"/>
        <v>9.4088323399326573E-3</v>
      </c>
      <c r="AFJ6">
        <f t="shared" ca="1" si="52"/>
        <v>9.6341960452208048E-4</v>
      </c>
      <c r="AFK6">
        <f t="shared" ca="1" si="52"/>
        <v>9.8076544449413093E-4</v>
      </c>
      <c r="AFL6">
        <f t="shared" ca="1" si="52"/>
        <v>-1.7971786452283226E-3</v>
      </c>
      <c r="AFM6">
        <f t="shared" ca="1" si="52"/>
        <v>3.5518940735654824E-4</v>
      </c>
      <c r="AFN6">
        <f t="shared" ca="1" si="52"/>
        <v>-1.279973902510867E-3</v>
      </c>
      <c r="AFO6">
        <f t="shared" ca="1" si="52"/>
        <v>4.2285844557799846E-3</v>
      </c>
      <c r="AFP6">
        <f t="shared" ca="1" si="52"/>
        <v>2.3877326060083503E-4</v>
      </c>
      <c r="AFQ6">
        <f t="shared" ca="1" si="52"/>
        <v>-2.5610808793553141E-3</v>
      </c>
      <c r="AFR6">
        <f t="shared" ca="1" si="52"/>
        <v>-2.8086522091347577E-3</v>
      </c>
      <c r="AFS6">
        <f t="shared" ca="1" si="52"/>
        <v>-3.8208602248253586E-3</v>
      </c>
      <c r="AFT6">
        <f t="shared" ca="1" si="52"/>
        <v>7.0009965308013272E-3</v>
      </c>
      <c r="AFU6">
        <f t="shared" ca="1" si="52"/>
        <v>1.008794391875812E-2</v>
      </c>
      <c r="AFV6">
        <f t="shared" ca="1" si="52"/>
        <v>1.0387924321011264E-2</v>
      </c>
      <c r="AFW6">
        <f t="shared" ca="1" si="52"/>
        <v>-6.6566285944264225E-3</v>
      </c>
      <c r="AFX6">
        <f t="shared" ca="1" si="52"/>
        <v>1.0503904243680204E-2</v>
      </c>
      <c r="AFY6">
        <f t="shared" ca="1" si="52"/>
        <v>5.2488437595433592E-3</v>
      </c>
      <c r="AFZ6">
        <f t="shared" ca="1" si="52"/>
        <v>-2.9003091655993634E-3</v>
      </c>
      <c r="AGA6">
        <f t="shared" ca="1" si="52"/>
        <v>1.4580482363524981E-2</v>
      </c>
      <c r="AGB6">
        <f t="shared" ref="AGB6:AIM6" ca="1" si="53">$F$4+$F$5*AGB5</f>
        <v>-6.5535571684699487E-3</v>
      </c>
      <c r="AGC6">
        <f t="shared" ca="1" si="53"/>
        <v>-2.4106830049247605E-3</v>
      </c>
      <c r="AGD6">
        <f t="shared" ca="1" si="53"/>
        <v>-2.2569800881296043E-3</v>
      </c>
      <c r="AGE6">
        <f t="shared" ca="1" si="53"/>
        <v>5.1386516194703693E-3</v>
      </c>
      <c r="AGF6">
        <f t="shared" ca="1" si="53"/>
        <v>6.952065724378757E-3</v>
      </c>
      <c r="AGG6">
        <f t="shared" ca="1" si="53"/>
        <v>2.8083142896570142E-3</v>
      </c>
      <c r="AGH6">
        <f t="shared" ca="1" si="53"/>
        <v>7.9473710334643189E-4</v>
      </c>
      <c r="AGI6">
        <f t="shared" ca="1" si="53"/>
        <v>-4.2092887313121292E-3</v>
      </c>
      <c r="AGJ6">
        <f t="shared" ca="1" si="53"/>
        <v>-8.4114495225150656E-3</v>
      </c>
      <c r="AGK6">
        <f t="shared" ca="1" si="53"/>
        <v>-2.8232889358150272E-3</v>
      </c>
      <c r="AGL6">
        <f t="shared" ca="1" si="53"/>
        <v>1.2012720894090804E-2</v>
      </c>
      <c r="AGM6">
        <f t="shared" ca="1" si="53"/>
        <v>6.2973004553774862E-3</v>
      </c>
      <c r="AGN6">
        <f t="shared" ca="1" si="53"/>
        <v>1.2644325154858515E-3</v>
      </c>
      <c r="AGO6">
        <f t="shared" ca="1" si="53"/>
        <v>-4.0314563377855574E-3</v>
      </c>
      <c r="AGP6">
        <f t="shared" ca="1" si="53"/>
        <v>3.7663175175888432E-3</v>
      </c>
      <c r="AGQ6">
        <f t="shared" ca="1" si="53"/>
        <v>-5.5695966977209674E-3</v>
      </c>
      <c r="AGR6">
        <f t="shared" ca="1" si="53"/>
        <v>-1.7246452857238215E-4</v>
      </c>
      <c r="AGS6">
        <f t="shared" ca="1" si="53"/>
        <v>-1.8688462827006532E-3</v>
      </c>
      <c r="AGT6">
        <f t="shared" ca="1" si="53"/>
        <v>-1.240622726172223E-2</v>
      </c>
      <c r="AGU6">
        <f t="shared" ca="1" si="53"/>
        <v>-1.7678261908468875E-3</v>
      </c>
      <c r="AGV6">
        <f t="shared" ca="1" si="53"/>
        <v>6.5149099774104236E-3</v>
      </c>
      <c r="AGW6">
        <f t="shared" ca="1" si="53"/>
        <v>9.707016885998703E-4</v>
      </c>
      <c r="AGX6">
        <f t="shared" ca="1" si="53"/>
        <v>-1.2696095808348278E-3</v>
      </c>
      <c r="AGY6">
        <f t="shared" ca="1" si="53"/>
        <v>-1.0932223008050357E-2</v>
      </c>
      <c r="AGZ6">
        <f t="shared" ca="1" si="53"/>
        <v>5.7681463740170079E-4</v>
      </c>
      <c r="AHA6">
        <f t="shared" ca="1" si="53"/>
        <v>-1.3554586687148499E-3</v>
      </c>
      <c r="AHB6">
        <f t="shared" ca="1" si="53"/>
        <v>6.8845849036411593E-3</v>
      </c>
      <c r="AHC6">
        <f t="shared" ca="1" si="53"/>
        <v>3.3698761208645618E-3</v>
      </c>
      <c r="AHD6">
        <f t="shared" ca="1" si="53"/>
        <v>-9.3480241920642856E-4</v>
      </c>
      <c r="AHE6">
        <f t="shared" ca="1" si="53"/>
        <v>-4.6118621241793504E-3</v>
      </c>
      <c r="AHF6">
        <f t="shared" ca="1" si="53"/>
        <v>4.4205634377446649E-3</v>
      </c>
      <c r="AHG6">
        <f t="shared" ca="1" si="53"/>
        <v>8.7001698384229758E-3</v>
      </c>
      <c r="AHH6">
        <f t="shared" ca="1" si="53"/>
        <v>-7.8260197995805476E-3</v>
      </c>
      <c r="AHI6">
        <f t="shared" ca="1" si="53"/>
        <v>6.1009522357958297E-3</v>
      </c>
      <c r="AHJ6">
        <f t="shared" ca="1" si="53"/>
        <v>-2.4556269291697219E-3</v>
      </c>
      <c r="AHK6">
        <f t="shared" ca="1" si="53"/>
        <v>-1.8469735305029641E-3</v>
      </c>
      <c r="AHL6">
        <f t="shared" ca="1" si="53"/>
        <v>-7.6100270905180506E-3</v>
      </c>
      <c r="AHM6">
        <f t="shared" ca="1" si="53"/>
        <v>1.5977320670076976E-2</v>
      </c>
      <c r="AHN6">
        <f t="shared" ca="1" si="53"/>
        <v>5.8841629678438537E-3</v>
      </c>
      <c r="AHO6">
        <f t="shared" ca="1" si="53"/>
        <v>-4.7830803484425321E-3</v>
      </c>
      <c r="AHP6">
        <f t="shared" ca="1" si="53"/>
        <v>7.0554877243086587E-4</v>
      </c>
      <c r="AHQ6">
        <f t="shared" ca="1" si="53"/>
        <v>-7.8958497569219434E-3</v>
      </c>
      <c r="AHR6">
        <f t="shared" ca="1" si="53"/>
        <v>5.7865006963092967E-3</v>
      </c>
      <c r="AHS6">
        <f t="shared" ca="1" si="53"/>
        <v>1.3651296119425746E-3</v>
      </c>
      <c r="AHT6">
        <f t="shared" ca="1" si="53"/>
        <v>3.3506523526157517E-3</v>
      </c>
      <c r="AHU6">
        <f t="shared" ca="1" si="53"/>
        <v>-3.1938554908868717E-3</v>
      </c>
      <c r="AHV6">
        <f t="shared" ca="1" si="53"/>
        <v>-1.470400871528939E-3</v>
      </c>
      <c r="AHW6">
        <f t="shared" ca="1" si="53"/>
        <v>4.5910355576251963E-3</v>
      </c>
      <c r="AHX6">
        <f t="shared" ca="1" si="53"/>
        <v>-1.0949306756216387E-2</v>
      </c>
      <c r="AHY6">
        <f t="shared" ca="1" si="53"/>
        <v>9.0625692833497355E-3</v>
      </c>
      <c r="AHZ6">
        <f t="shared" ca="1" si="53"/>
        <v>1.8054648290031939E-3</v>
      </c>
      <c r="AIA6">
        <f t="shared" ca="1" si="53"/>
        <v>-3.8588143178084752E-3</v>
      </c>
      <c r="AIB6">
        <f t="shared" ca="1" si="53"/>
        <v>4.9227669724307178E-3</v>
      </c>
      <c r="AIC6">
        <f t="shared" ca="1" si="53"/>
        <v>-3.9183553949903296E-3</v>
      </c>
      <c r="AID6">
        <f t="shared" ca="1" si="53"/>
        <v>-2.5504384974622692E-3</v>
      </c>
      <c r="AIE6">
        <f t="shared" ca="1" si="53"/>
        <v>-2.5898716847246126E-3</v>
      </c>
      <c r="AIF6">
        <f t="shared" ca="1" si="53"/>
        <v>5.3025754857044137E-3</v>
      </c>
      <c r="AIG6">
        <f t="shared" ca="1" si="53"/>
        <v>3.8381922473930052E-3</v>
      </c>
      <c r="AIH6">
        <f t="shared" ca="1" si="53"/>
        <v>1.1981962390604812E-3</v>
      </c>
      <c r="AII6">
        <f t="shared" ca="1" si="53"/>
        <v>4.4771133927723394E-3</v>
      </c>
      <c r="AIJ6">
        <f t="shared" ca="1" si="53"/>
        <v>-6.2736852974794631E-3</v>
      </c>
      <c r="AIK6">
        <f t="shared" ca="1" si="53"/>
        <v>-1.6906141340220786E-3</v>
      </c>
      <c r="AIL6">
        <f t="shared" ca="1" si="53"/>
        <v>-1.039861387062996E-2</v>
      </c>
      <c r="AIM6">
        <f t="shared" ca="1" si="53"/>
        <v>-1.1024460052154548E-3</v>
      </c>
      <c r="AIN6">
        <f t="shared" ref="AIN6:AKY6" ca="1" si="54">$F$4+$F$5*AIN5</f>
        <v>5.4534126413379215E-3</v>
      </c>
      <c r="AIO6">
        <f t="shared" ca="1" si="54"/>
        <v>-2.0173922382187843E-3</v>
      </c>
      <c r="AIP6">
        <f t="shared" ca="1" si="54"/>
        <v>-6.5821870701369811E-3</v>
      </c>
      <c r="AIQ6">
        <f t="shared" ca="1" si="54"/>
        <v>5.4375733468550813E-3</v>
      </c>
      <c r="AIR6">
        <f t="shared" ca="1" si="54"/>
        <v>-1.8707483286744147E-3</v>
      </c>
      <c r="AIS6">
        <f t="shared" ca="1" si="54"/>
        <v>3.3028575314284921E-3</v>
      </c>
      <c r="AIT6">
        <f t="shared" ca="1" si="54"/>
        <v>-7.6245083118265554E-3</v>
      </c>
      <c r="AIU6">
        <f t="shared" ca="1" si="54"/>
        <v>9.8523410496863979E-3</v>
      </c>
      <c r="AIV6">
        <f t="shared" ca="1" si="54"/>
        <v>3.6820870343377016E-3</v>
      </c>
      <c r="AIW6">
        <f t="shared" ca="1" si="54"/>
        <v>2.4190031728481198E-3</v>
      </c>
      <c r="AIX6">
        <f t="shared" ca="1" si="54"/>
        <v>5.7852188202002688E-3</v>
      </c>
      <c r="AIY6">
        <f t="shared" ca="1" si="54"/>
        <v>-1.5632133013361213E-3</v>
      </c>
      <c r="AIZ6">
        <f t="shared" ca="1" si="54"/>
        <v>-7.9987919022243663E-3</v>
      </c>
      <c r="AJA6">
        <f t="shared" ca="1" si="54"/>
        <v>-5.566910530255862E-4</v>
      </c>
      <c r="AJB6">
        <f t="shared" ca="1" si="54"/>
        <v>-2.8932639682292326E-3</v>
      </c>
      <c r="AJC6">
        <f t="shared" ca="1" si="54"/>
        <v>2.7221890514077789E-3</v>
      </c>
      <c r="AJD6">
        <f t="shared" ca="1" si="54"/>
        <v>-2.2576778864983032E-3</v>
      </c>
      <c r="AJE6">
        <f t="shared" ca="1" si="54"/>
        <v>2.0896982603246833E-3</v>
      </c>
      <c r="AJF6">
        <f t="shared" ca="1" si="54"/>
        <v>6.3950680019196921E-3</v>
      </c>
      <c r="AJG6">
        <f t="shared" ca="1" si="54"/>
        <v>-8.6342136362088876E-3</v>
      </c>
      <c r="AJH6">
        <f t="shared" ca="1" si="54"/>
        <v>1.0255534455750784E-3</v>
      </c>
      <c r="AJI6">
        <f t="shared" ca="1" si="54"/>
        <v>-8.5532772090216487E-3</v>
      </c>
      <c r="AJJ6">
        <f t="shared" ca="1" si="54"/>
        <v>8.4898927967316865E-3</v>
      </c>
      <c r="AJK6">
        <f t="shared" ca="1" si="54"/>
        <v>1.2795051925475477E-2</v>
      </c>
      <c r="AJL6">
        <f t="shared" ca="1" si="54"/>
        <v>-3.2280506508139016E-3</v>
      </c>
      <c r="AJM6">
        <f t="shared" ca="1" si="54"/>
        <v>3.3098251365508515E-3</v>
      </c>
      <c r="AJN6">
        <f t="shared" ca="1" si="54"/>
        <v>-2.1248827025143881E-3</v>
      </c>
      <c r="AJO6">
        <f t="shared" ca="1" si="54"/>
        <v>-2.4077876757486573E-3</v>
      </c>
      <c r="AJP6">
        <f t="shared" ca="1" si="54"/>
        <v>3.75488056936021E-5</v>
      </c>
      <c r="AJQ6">
        <f t="shared" ca="1" si="54"/>
        <v>9.2809886784133398E-3</v>
      </c>
      <c r="AJR6">
        <f t="shared" ca="1" si="54"/>
        <v>3.3086572232682238E-3</v>
      </c>
      <c r="AJS6">
        <f t="shared" ca="1" si="54"/>
        <v>1.0734115821626459E-2</v>
      </c>
      <c r="AJT6">
        <f t="shared" ca="1" si="54"/>
        <v>-7.7155112654385156E-4</v>
      </c>
      <c r="AJU6">
        <f t="shared" ca="1" si="54"/>
        <v>4.9902685815164764E-3</v>
      </c>
      <c r="AJV6">
        <f t="shared" ca="1" si="54"/>
        <v>-9.3864477504346352E-4</v>
      </c>
      <c r="AJW6">
        <f t="shared" ca="1" si="54"/>
        <v>-4.0704641268705854E-3</v>
      </c>
      <c r="AJX6">
        <f t="shared" ca="1" si="54"/>
        <v>3.2434846768145489E-3</v>
      </c>
      <c r="AJY6">
        <f t="shared" ca="1" si="54"/>
        <v>-1.1517689247748436E-3</v>
      </c>
      <c r="AJZ6">
        <f t="shared" ca="1" si="54"/>
        <v>1.916496238648843E-3</v>
      </c>
      <c r="AKA6">
        <f t="shared" ca="1" si="54"/>
        <v>7.9592150551977027E-3</v>
      </c>
      <c r="AKB6">
        <f t="shared" ca="1" si="54"/>
        <v>-1.7726333710601067E-3</v>
      </c>
      <c r="AKC6">
        <f t="shared" ca="1" si="54"/>
        <v>1.4333931759860532E-3</v>
      </c>
      <c r="AKD6">
        <f t="shared" ca="1" si="54"/>
        <v>3.7847002002355606E-4</v>
      </c>
      <c r="AKE6">
        <f t="shared" ca="1" si="54"/>
        <v>-3.0381242001988932E-3</v>
      </c>
      <c r="AKF6">
        <f t="shared" ca="1" si="54"/>
        <v>-5.0556335083033008E-3</v>
      </c>
      <c r="AKG6">
        <f t="shared" ca="1" si="54"/>
        <v>-1.9617658490094399E-3</v>
      </c>
      <c r="AKH6">
        <f t="shared" ca="1" si="54"/>
        <v>3.4099406326634002E-3</v>
      </c>
      <c r="AKI6">
        <f t="shared" ca="1" si="54"/>
        <v>3.2063605735113227E-3</v>
      </c>
      <c r="AKJ6">
        <f t="shared" ca="1" si="54"/>
        <v>3.7894171296712301E-3</v>
      </c>
      <c r="AKK6">
        <f t="shared" ca="1" si="54"/>
        <v>2.1445678594729802E-3</v>
      </c>
      <c r="AKL6">
        <f t="shared" ca="1" si="54"/>
        <v>4.9567833275511348E-3</v>
      </c>
      <c r="AKM6">
        <f t="shared" ca="1" si="54"/>
        <v>2.7921234333122087E-3</v>
      </c>
      <c r="AKN6">
        <f t="shared" ca="1" si="54"/>
        <v>4.4439468688088346E-3</v>
      </c>
      <c r="AKO6">
        <f t="shared" ca="1" si="54"/>
        <v>-2.2556794503927626E-3</v>
      </c>
      <c r="AKP6">
        <f t="shared" ca="1" si="54"/>
        <v>-1.603381714358938E-4</v>
      </c>
      <c r="AKQ6">
        <f t="shared" ca="1" si="54"/>
        <v>3.7281888346522552E-3</v>
      </c>
      <c r="AKR6">
        <f t="shared" ca="1" si="54"/>
        <v>-4.5529697733998507E-3</v>
      </c>
      <c r="AKS6">
        <f t="shared" ca="1" si="54"/>
        <v>-6.8148652893356022E-3</v>
      </c>
      <c r="AKT6">
        <f t="shared" ca="1" si="54"/>
        <v>-3.0527730892833177E-3</v>
      </c>
      <c r="AKU6">
        <f t="shared" ca="1" si="54"/>
        <v>2.8186413363396972E-3</v>
      </c>
      <c r="AKV6">
        <f t="shared" ca="1" si="54"/>
        <v>2.4041361574074806E-3</v>
      </c>
      <c r="AKW6">
        <f t="shared" ca="1" si="54"/>
        <v>-7.4761978582104738E-4</v>
      </c>
      <c r="AKX6">
        <f t="shared" ca="1" si="54"/>
        <v>7.9250023981041681E-3</v>
      </c>
      <c r="AKY6">
        <f t="shared" ca="1" si="54"/>
        <v>5.20755202086059E-3</v>
      </c>
      <c r="AKZ6">
        <f t="shared" ref="AKZ6:ANK6" ca="1" si="55">$F$4+$F$5*AKZ5</f>
        <v>5.90053050451939E-3</v>
      </c>
      <c r="ALA6">
        <f t="shared" ca="1" si="55"/>
        <v>2.7707498345567283E-3</v>
      </c>
      <c r="ALB6">
        <f t="shared" ca="1" si="55"/>
        <v>9.679484094775672E-3</v>
      </c>
      <c r="ALC6">
        <f t="shared" ca="1" si="55"/>
        <v>-2.2828818764674933E-3</v>
      </c>
      <c r="ALD6">
        <f t="shared" ca="1" si="55"/>
        <v>2.0033775352518378E-3</v>
      </c>
      <c r="ALE6">
        <f t="shared" ca="1" si="55"/>
        <v>-4.4063328964954289E-3</v>
      </c>
      <c r="ALF6">
        <f t="shared" ca="1" si="55"/>
        <v>7.7312985882413577E-3</v>
      </c>
      <c r="ALG6">
        <f t="shared" ca="1" si="55"/>
        <v>-7.0148643292006155E-3</v>
      </c>
      <c r="ALH6">
        <f t="shared" ca="1" si="55"/>
        <v>-3.462728538753012E-4</v>
      </c>
      <c r="ALI6">
        <f t="shared" ca="1" si="55"/>
        <v>-4.7720126975049869E-3</v>
      </c>
      <c r="ALJ6">
        <f t="shared" ca="1" si="55"/>
        <v>-1.8690235175061734E-3</v>
      </c>
      <c r="ALK6">
        <f t="shared" ca="1" si="55"/>
        <v>3.5018701869544565E-3</v>
      </c>
      <c r="ALL6">
        <f t="shared" ca="1" si="55"/>
        <v>6.0355692423350699E-4</v>
      </c>
      <c r="ALM6">
        <f t="shared" ca="1" si="55"/>
        <v>-1.49188520021709E-3</v>
      </c>
      <c r="ALN6">
        <f t="shared" ca="1" si="55"/>
        <v>1.2635770574257426E-3</v>
      </c>
      <c r="ALO6">
        <f t="shared" ca="1" si="55"/>
        <v>-1.2300414935356311E-3</v>
      </c>
      <c r="ALP6">
        <f t="shared" ca="1" si="55"/>
        <v>1.0166391923832421E-2</v>
      </c>
      <c r="ALQ6">
        <f t="shared" ca="1" si="55"/>
        <v>6.514965490229346E-3</v>
      </c>
      <c r="ALR6">
        <f t="shared" ca="1" si="55"/>
        <v>2.4647118628013187E-3</v>
      </c>
      <c r="ALS6">
        <f t="shared" ca="1" si="55"/>
        <v>-5.2487179900257142E-3</v>
      </c>
      <c r="ALT6">
        <f t="shared" ca="1" si="55"/>
        <v>-3.5316373370738686E-3</v>
      </c>
      <c r="ALU6">
        <f t="shared" ca="1" si="55"/>
        <v>1.5317507733737629E-2</v>
      </c>
      <c r="ALV6">
        <f t="shared" ca="1" si="55"/>
        <v>5.5297118196034507E-3</v>
      </c>
      <c r="ALW6">
        <f t="shared" ca="1" si="55"/>
        <v>5.1075842528067504E-3</v>
      </c>
      <c r="ALX6">
        <f t="shared" ca="1" si="55"/>
        <v>8.4323490756817113E-3</v>
      </c>
      <c r="ALY6">
        <f t="shared" ca="1" si="55"/>
        <v>1.9950951822661363E-3</v>
      </c>
      <c r="ALZ6">
        <f t="shared" ca="1" si="55"/>
        <v>4.0614814192253502E-3</v>
      </c>
      <c r="AMA6">
        <f t="shared" ca="1" si="55"/>
        <v>2.5967430660982977E-3</v>
      </c>
      <c r="AMB6">
        <f t="shared" ca="1" si="55"/>
        <v>-1.4708114200242461E-3</v>
      </c>
      <c r="AMC6">
        <f t="shared" ca="1" si="55"/>
        <v>-5.0693179380572554E-5</v>
      </c>
      <c r="AMD6">
        <f t="shared" ca="1" si="55"/>
        <v>1.2600326726133291E-3</v>
      </c>
      <c r="AME6">
        <f t="shared" ca="1" si="55"/>
        <v>5.3996914672107578E-3</v>
      </c>
      <c r="AMF6">
        <f t="shared" ca="1" si="55"/>
        <v>7.0468872380963212E-3</v>
      </c>
      <c r="AMG6">
        <f t="shared" ca="1" si="55"/>
        <v>3.0545051575999321E-3</v>
      </c>
      <c r="AMH6">
        <f t="shared" ca="1" si="55"/>
        <v>1.2947982908682802E-3</v>
      </c>
      <c r="AMI6">
        <f t="shared" ca="1" si="55"/>
        <v>8.2396270569683422E-4</v>
      </c>
      <c r="AMJ6">
        <f t="shared" ca="1" si="55"/>
        <v>-1.381387692979279E-3</v>
      </c>
      <c r="AMK6">
        <f t="shared" ca="1" si="55"/>
        <v>8.3809952914858689E-3</v>
      </c>
      <c r="AML6">
        <f t="shared" ca="1" si="55"/>
        <v>2.7977859812476744E-5</v>
      </c>
      <c r="AMM6">
        <f t="shared" ca="1" si="55"/>
        <v>-2.1781902112017245E-3</v>
      </c>
      <c r="AMN6">
        <f t="shared" ca="1" si="55"/>
        <v>-3.6370092955285227E-3</v>
      </c>
      <c r="AMO6">
        <f t="shared" ca="1" si="55"/>
        <v>-4.6567674865546536E-4</v>
      </c>
      <c r="AMP6">
        <f t="shared" ca="1" si="55"/>
        <v>2.7094271539784402E-3</v>
      </c>
      <c r="AMQ6">
        <f t="shared" ca="1" si="55"/>
        <v>-2.2010196338622941E-3</v>
      </c>
      <c r="AMR6">
        <f t="shared" ca="1" si="55"/>
        <v>3.1217856557530306E-3</v>
      </c>
      <c r="AMS6">
        <f t="shared" ca="1" si="55"/>
        <v>3.4184099864035542E-3</v>
      </c>
      <c r="AMT6">
        <f t="shared" ca="1" si="55"/>
        <v>-5.9621754433039666E-3</v>
      </c>
      <c r="AMU6">
        <f t="shared" ca="1" si="55"/>
        <v>-1.8209960469652946E-3</v>
      </c>
      <c r="AMV6">
        <f t="shared" ca="1" si="55"/>
        <v>1.0573063301360326E-2</v>
      </c>
      <c r="AMW6">
        <f t="shared" ca="1" si="55"/>
        <v>-3.7132028664045953E-3</v>
      </c>
      <c r="AMX6">
        <f t="shared" ca="1" si="55"/>
        <v>1.939313393710564E-3</v>
      </c>
      <c r="AMY6">
        <f t="shared" ca="1" si="55"/>
        <v>-8.0276104091524941E-3</v>
      </c>
      <c r="AMZ6">
        <f t="shared" ca="1" si="55"/>
        <v>-4.8042494187278042E-3</v>
      </c>
      <c r="ANA6">
        <f t="shared" ca="1" si="55"/>
        <v>2.069142103055097E-3</v>
      </c>
      <c r="ANB6">
        <f t="shared" ca="1" si="55"/>
        <v>-5.8247746066148699E-3</v>
      </c>
      <c r="ANC6">
        <f t="shared" ca="1" si="55"/>
        <v>-3.9341343871742923E-3</v>
      </c>
      <c r="AND6">
        <f t="shared" ca="1" si="55"/>
        <v>5.9005679898251982E-3</v>
      </c>
      <c r="ANE6">
        <f t="shared" ca="1" si="55"/>
        <v>9.7630827947306877E-4</v>
      </c>
      <c r="ANF6">
        <f t="shared" ca="1" si="55"/>
        <v>-6.1891917068376432E-3</v>
      </c>
      <c r="ANG6">
        <f t="shared" ca="1" si="55"/>
        <v>7.57598217523497E-4</v>
      </c>
      <c r="ANH6">
        <f t="shared" ca="1" si="55"/>
        <v>1.3735041899184564E-2</v>
      </c>
      <c r="ANI6">
        <f t="shared" ca="1" si="55"/>
        <v>4.5513987678638011E-3</v>
      </c>
      <c r="ANJ6">
        <f t="shared" ca="1" si="55"/>
        <v>-2.9945190776871351E-3</v>
      </c>
      <c r="ANK6">
        <f t="shared" ca="1" si="55"/>
        <v>9.1077258099717864E-3</v>
      </c>
      <c r="ANL6">
        <f t="shared" ref="ANL6:APW6" ca="1" si="56">$F$4+$F$5*ANL5</f>
        <v>4.998189080738057E-3</v>
      </c>
      <c r="ANM6">
        <f t="shared" ca="1" si="56"/>
        <v>6.0859042793972784E-3</v>
      </c>
      <c r="ANN6">
        <f t="shared" ca="1" si="56"/>
        <v>2.9519043417341681E-4</v>
      </c>
      <c r="ANO6">
        <f t="shared" ca="1" si="56"/>
        <v>-1.2358361240805112E-3</v>
      </c>
      <c r="ANP6">
        <f t="shared" ca="1" si="56"/>
        <v>7.5021412270750293E-3</v>
      </c>
      <c r="ANQ6">
        <f t="shared" ca="1" si="56"/>
        <v>1.3174664267893012E-3</v>
      </c>
      <c r="ANR6">
        <f t="shared" ca="1" si="56"/>
        <v>1.3226751110010577E-2</v>
      </c>
      <c r="ANS6">
        <f t="shared" ca="1" si="56"/>
        <v>-6.0302675775708164E-3</v>
      </c>
      <c r="ANT6">
        <f t="shared" ca="1" si="56"/>
        <v>6.8814633325083394E-3</v>
      </c>
      <c r="ANU6">
        <f t="shared" ca="1" si="56"/>
        <v>-1.326162873203969E-2</v>
      </c>
      <c r="ANV6">
        <f t="shared" ca="1" si="56"/>
        <v>9.3876555803656669E-3</v>
      </c>
      <c r="ANW6">
        <f t="shared" ca="1" si="56"/>
        <v>6.602386771584496E-4</v>
      </c>
      <c r="ANX6">
        <f t="shared" ca="1" si="56"/>
        <v>1.4527214290157514E-2</v>
      </c>
      <c r="ANY6">
        <f t="shared" ca="1" si="56"/>
        <v>-1.2181230147960463E-2</v>
      </c>
      <c r="ANZ6">
        <f t="shared" ca="1" si="56"/>
        <v>4.3927697276348659E-3</v>
      </c>
      <c r="AOA6">
        <f t="shared" ca="1" si="56"/>
        <v>-2.1568990370047065E-3</v>
      </c>
      <c r="AOB6">
        <f t="shared" ca="1" si="56"/>
        <v>4.788010132286729E-3</v>
      </c>
      <c r="AOC6">
        <f t="shared" ca="1" si="56"/>
        <v>-1.9493167155549998E-3</v>
      </c>
      <c r="AOD6">
        <f t="shared" ca="1" si="56"/>
        <v>-4.4897890818479098E-4</v>
      </c>
      <c r="AOE6">
        <f t="shared" ca="1" si="56"/>
        <v>2.3787677676732791E-3</v>
      </c>
      <c r="AOF6">
        <f t="shared" ca="1" si="56"/>
        <v>-3.0959551795907065E-3</v>
      </c>
      <c r="AOG6">
        <f t="shared" ca="1" si="56"/>
        <v>1.3750060381193269E-2</v>
      </c>
      <c r="AOH6">
        <f t="shared" ca="1" si="56"/>
        <v>-3.4359852614785835E-3</v>
      </c>
      <c r="AOI6">
        <f t="shared" ca="1" si="56"/>
        <v>1.0920997520506088E-2</v>
      </c>
      <c r="AOJ6">
        <f t="shared" ca="1" si="56"/>
        <v>2.1711906094817345E-3</v>
      </c>
      <c r="AOK6">
        <f t="shared" ca="1" si="56"/>
        <v>-7.5185542132375814E-3</v>
      </c>
      <c r="AOL6">
        <f t="shared" ca="1" si="56"/>
        <v>8.3873852067721641E-4</v>
      </c>
      <c r="AOM6">
        <f t="shared" ca="1" si="56"/>
        <v>-7.9048030825320942E-3</v>
      </c>
      <c r="AON6">
        <f t="shared" ca="1" si="56"/>
        <v>-1.1825564843246385E-3</v>
      </c>
      <c r="AOO6">
        <f t="shared" ca="1" si="56"/>
        <v>-6.837466816600352E-3</v>
      </c>
      <c r="AOP6">
        <f t="shared" ca="1" si="56"/>
        <v>9.5972444337848375E-3</v>
      </c>
      <c r="AOQ6">
        <f t="shared" ca="1" si="56"/>
        <v>4.6788814665368024E-3</v>
      </c>
      <c r="AOR6">
        <f t="shared" ca="1" si="56"/>
        <v>-5.0160413941711252E-5</v>
      </c>
      <c r="AOS6">
        <f t="shared" ca="1" si="56"/>
        <v>-8.6532390947689428E-3</v>
      </c>
      <c r="AOT6">
        <f t="shared" ca="1" si="56"/>
        <v>-4.2452319133924376E-3</v>
      </c>
      <c r="AOU6">
        <f t="shared" ca="1" si="56"/>
        <v>-3.5482936304742398E-3</v>
      </c>
      <c r="AOV6">
        <f t="shared" ca="1" si="56"/>
        <v>-3.2291359949615647E-3</v>
      </c>
      <c r="AOW6">
        <f t="shared" ca="1" si="56"/>
        <v>3.0063176377683213E-3</v>
      </c>
      <c r="AOX6">
        <f t="shared" ca="1" si="56"/>
        <v>-2.510538188575352E-3</v>
      </c>
      <c r="AOY6">
        <f t="shared" ca="1" si="56"/>
        <v>4.7595265678904309E-3</v>
      </c>
      <c r="AOZ6">
        <f t="shared" ca="1" si="56"/>
        <v>-9.9117837989891027E-3</v>
      </c>
      <c r="APA6">
        <f t="shared" ca="1" si="56"/>
        <v>3.3386477773313227E-3</v>
      </c>
      <c r="APB6">
        <f t="shared" ca="1" si="56"/>
        <v>-2.7037140789377095E-3</v>
      </c>
      <c r="APC6">
        <f t="shared" ca="1" si="56"/>
        <v>3.2153711591746321E-3</v>
      </c>
      <c r="APD6">
        <f t="shared" ca="1" si="56"/>
        <v>-1.6432863127171984E-3</v>
      </c>
      <c r="APE6">
        <f t="shared" ca="1" si="56"/>
        <v>-2.3451160403346423E-3</v>
      </c>
      <c r="APF6">
        <f t="shared" ca="1" si="56"/>
        <v>6.7682352891926933E-3</v>
      </c>
      <c r="APG6">
        <f t="shared" ca="1" si="56"/>
        <v>-1.5662278297990094E-3</v>
      </c>
      <c r="APH6">
        <f t="shared" ca="1" si="56"/>
        <v>-5.4558177465471728E-4</v>
      </c>
      <c r="API6">
        <f t="shared" ca="1" si="56"/>
        <v>2.7192647454396652E-3</v>
      </c>
      <c r="APJ6">
        <f t="shared" ca="1" si="56"/>
        <v>-3.0613049175806503E-3</v>
      </c>
      <c r="APK6">
        <f t="shared" ca="1" si="56"/>
        <v>2.0427488418137585E-3</v>
      </c>
      <c r="APL6">
        <f t="shared" ca="1" si="56"/>
        <v>-6.4967451246012462E-4</v>
      </c>
      <c r="APM6">
        <f t="shared" ca="1" si="56"/>
        <v>5.8730414369366209E-4</v>
      </c>
      <c r="APN6">
        <f t="shared" ca="1" si="56"/>
        <v>-1.6557969453973001E-3</v>
      </c>
      <c r="APO6">
        <f t="shared" ca="1" si="56"/>
        <v>-2.4020938202421937E-3</v>
      </c>
      <c r="APP6">
        <f t="shared" ca="1" si="56"/>
        <v>-6.1725457866109281E-6</v>
      </c>
      <c r="APQ6">
        <f t="shared" ca="1" si="56"/>
        <v>-3.3935439549322736E-3</v>
      </c>
      <c r="APR6">
        <f t="shared" ca="1" si="56"/>
        <v>6.9748616430833884E-3</v>
      </c>
      <c r="APS6">
        <f t="shared" ca="1" si="56"/>
        <v>6.5403235620024489E-4</v>
      </c>
      <c r="APT6">
        <f t="shared" ca="1" si="56"/>
        <v>4.2329466154712326E-3</v>
      </c>
      <c r="APU6">
        <f t="shared" ca="1" si="56"/>
        <v>-2.6452409981701243E-3</v>
      </c>
      <c r="APV6">
        <f t="shared" ca="1" si="56"/>
        <v>-9.6742794867542368E-3</v>
      </c>
      <c r="APW6">
        <f t="shared" ca="1" si="56"/>
        <v>-3.3115390184200724E-3</v>
      </c>
      <c r="APX6">
        <f t="shared" ref="APX6:ASI6" ca="1" si="57">$F$4+$F$5*APX5</f>
        <v>-4.3007650444543124E-3</v>
      </c>
      <c r="APY6">
        <f t="shared" ca="1" si="57"/>
        <v>3.1460690693858942E-3</v>
      </c>
      <c r="APZ6">
        <f t="shared" ca="1" si="57"/>
        <v>-3.5714423496943735E-5</v>
      </c>
      <c r="AQA6">
        <f t="shared" ca="1" si="57"/>
        <v>1.0813146907260552E-3</v>
      </c>
      <c r="AQB6">
        <f t="shared" ca="1" si="57"/>
        <v>-3.112664621060462E-3</v>
      </c>
      <c r="AQC6">
        <f t="shared" ca="1" si="57"/>
        <v>-3.0214390439431619E-3</v>
      </c>
      <c r="AQD6">
        <f t="shared" ca="1" si="57"/>
        <v>1.1640375233670267E-2</v>
      </c>
      <c r="AQE6">
        <f t="shared" ca="1" si="57"/>
        <v>-4.7435906046753452E-3</v>
      </c>
      <c r="AQF6">
        <f t="shared" ca="1" si="57"/>
        <v>-2.8611855453582404E-3</v>
      </c>
      <c r="AQG6">
        <f t="shared" ca="1" si="57"/>
        <v>-6.3493061778170847E-3</v>
      </c>
      <c r="AQH6">
        <f t="shared" ca="1" si="57"/>
        <v>-9.6555285647348984E-4</v>
      </c>
      <c r="AQI6">
        <f t="shared" ca="1" si="57"/>
        <v>-3.7615757101037766E-3</v>
      </c>
      <c r="AQJ6">
        <f t="shared" ca="1" si="57"/>
        <v>-1.0042749948493567E-2</v>
      </c>
      <c r="AQK6">
        <f t="shared" ca="1" si="57"/>
        <v>8.6775678749620824E-4</v>
      </c>
      <c r="AQL6">
        <f t="shared" ca="1" si="57"/>
        <v>-9.8227481060835283E-3</v>
      </c>
      <c r="AQM6">
        <f t="shared" ca="1" si="57"/>
        <v>-5.6559345061026646E-3</v>
      </c>
      <c r="AQN6">
        <f t="shared" ca="1" si="57"/>
        <v>5.8189802252733777E-3</v>
      </c>
      <c r="AQO6">
        <f t="shared" ca="1" si="57"/>
        <v>4.5813726765797785E-3</v>
      </c>
      <c r="AQP6">
        <f t="shared" ca="1" si="57"/>
        <v>8.4332573620757474E-3</v>
      </c>
      <c r="AQQ6">
        <f t="shared" ca="1" si="57"/>
        <v>9.9722807905406555E-3</v>
      </c>
      <c r="AQR6">
        <f t="shared" ca="1" si="57"/>
        <v>6.0600141143600855E-3</v>
      </c>
      <c r="AQS6">
        <f t="shared" ca="1" si="57"/>
        <v>1.1561700947169084E-2</v>
      </c>
      <c r="AQT6">
        <f t="shared" ca="1" si="57"/>
        <v>-2.6951319324146014E-4</v>
      </c>
      <c r="AQU6">
        <f t="shared" ca="1" si="57"/>
        <v>7.3569400471482993E-3</v>
      </c>
      <c r="AQV6">
        <f t="shared" ca="1" si="57"/>
        <v>4.5913781482611438E-4</v>
      </c>
      <c r="AQW6">
        <f t="shared" ca="1" si="57"/>
        <v>-2.2809647744846066E-2</v>
      </c>
      <c r="AQX6">
        <f t="shared" ca="1" si="57"/>
        <v>7.7232254642204626E-3</v>
      </c>
      <c r="AQY6">
        <f t="shared" ca="1" si="57"/>
        <v>-3.4365835200268167E-3</v>
      </c>
      <c r="AQZ6">
        <f t="shared" ca="1" si="57"/>
        <v>-3.6338664108683649E-3</v>
      </c>
      <c r="ARA6">
        <f t="shared" ca="1" si="57"/>
        <v>2.1226362372008096E-3</v>
      </c>
      <c r="ARB6">
        <f t="shared" ca="1" si="57"/>
        <v>-2.9864374403898901E-3</v>
      </c>
      <c r="ARC6">
        <f t="shared" ca="1" si="57"/>
        <v>3.7585614903128729E-3</v>
      </c>
      <c r="ARD6">
        <f t="shared" ca="1" si="57"/>
        <v>-6.3044400113588292E-4</v>
      </c>
      <c r="ARE6">
        <f t="shared" ca="1" si="57"/>
        <v>2.0849351399987014E-3</v>
      </c>
      <c r="ARF6">
        <f t="shared" ca="1" si="57"/>
        <v>1.2919784027651726E-4</v>
      </c>
      <c r="ARG6">
        <f t="shared" ca="1" si="57"/>
        <v>1.0470662100894087E-2</v>
      </c>
      <c r="ARH6">
        <f t="shared" ca="1" si="57"/>
        <v>6.4993082711880396E-3</v>
      </c>
      <c r="ARI6">
        <f t="shared" ca="1" si="57"/>
        <v>7.1923530640241214E-3</v>
      </c>
      <c r="ARJ6">
        <f t="shared" ca="1" si="57"/>
        <v>-9.2635931416927431E-3</v>
      </c>
      <c r="ARK6">
        <f t="shared" ca="1" si="57"/>
        <v>-7.3042605181507089E-3</v>
      </c>
      <c r="ARL6">
        <f t="shared" ca="1" si="57"/>
        <v>-2.5299362195468906E-3</v>
      </c>
      <c r="ARM6">
        <f t="shared" ca="1" si="57"/>
        <v>-1.5701795823058707E-3</v>
      </c>
      <c r="ARN6">
        <f t="shared" ca="1" si="57"/>
        <v>2.0917439785150859E-3</v>
      </c>
      <c r="ARO6">
        <f t="shared" ca="1" si="57"/>
        <v>-7.8240109851916359E-3</v>
      </c>
      <c r="ARP6">
        <f t="shared" ca="1" si="57"/>
        <v>5.1250499580208558E-3</v>
      </c>
      <c r="ARQ6">
        <f t="shared" ca="1" si="57"/>
        <v>7.4226751724375704E-3</v>
      </c>
      <c r="ARR6">
        <f t="shared" ca="1" si="57"/>
        <v>-1.1555187595735669E-2</v>
      </c>
      <c r="ARS6">
        <f t="shared" ca="1" si="57"/>
        <v>2.7251130819011355E-3</v>
      </c>
      <c r="ART6">
        <f t="shared" ca="1" si="57"/>
        <v>7.3399246422983155E-3</v>
      </c>
      <c r="ARU6">
        <f t="shared" ca="1" si="57"/>
        <v>-7.5077134734981904E-3</v>
      </c>
      <c r="ARV6">
        <f t="shared" ca="1" si="57"/>
        <v>3.1634841615388234E-3</v>
      </c>
      <c r="ARW6">
        <f t="shared" ca="1" si="57"/>
        <v>5.6005964348116539E-3</v>
      </c>
      <c r="ARX6">
        <f t="shared" ca="1" si="57"/>
        <v>-3.8182946504837839E-3</v>
      </c>
      <c r="ARY6">
        <f t="shared" ca="1" si="57"/>
        <v>1.441765006428306E-2</v>
      </c>
      <c r="ARZ6">
        <f t="shared" ca="1" si="57"/>
        <v>8.3573525141609848E-3</v>
      </c>
      <c r="ASA6">
        <f t="shared" ca="1" si="57"/>
        <v>-8.0942538954596119E-3</v>
      </c>
      <c r="ASB6">
        <f t="shared" ca="1" si="57"/>
        <v>5.2317314887497047E-3</v>
      </c>
      <c r="ASC6">
        <f t="shared" ca="1" si="57"/>
        <v>5.7151582608736679E-3</v>
      </c>
      <c r="ASD6">
        <f t="shared" ca="1" si="57"/>
        <v>-9.6033789848203859E-3</v>
      </c>
      <c r="ASE6">
        <f t="shared" ca="1" si="57"/>
        <v>3.3581656403737638E-3</v>
      </c>
      <c r="ASF6">
        <f t="shared" ca="1" si="57"/>
        <v>3.534724382458632E-3</v>
      </c>
      <c r="ASG6">
        <f t="shared" ca="1" si="57"/>
        <v>1.1672492339742297E-3</v>
      </c>
      <c r="ASH6">
        <f t="shared" ca="1" si="57"/>
        <v>-4.8877340086736255E-3</v>
      </c>
      <c r="ASI6">
        <f t="shared" ca="1" si="57"/>
        <v>6.1123450966720861E-4</v>
      </c>
      <c r="ASJ6">
        <f t="shared" ref="ASJ6:AUU6" ca="1" si="58">$F$4+$F$5*ASJ5</f>
        <v>-6.4639832996286469E-3</v>
      </c>
      <c r="ASK6">
        <f t="shared" ca="1" si="58"/>
        <v>1.6026441750954701E-3</v>
      </c>
      <c r="ASL6">
        <f t="shared" ca="1" si="58"/>
        <v>-6.5067558355159667E-3</v>
      </c>
      <c r="ASM6">
        <f t="shared" ca="1" si="58"/>
        <v>-1.9209133739391377E-3</v>
      </c>
      <c r="ASN6">
        <f t="shared" ca="1" si="58"/>
        <v>6.0749925886834496E-3</v>
      </c>
      <c r="ASO6">
        <f t="shared" ca="1" si="58"/>
        <v>-5.8963327228867901E-3</v>
      </c>
      <c r="ASP6">
        <f t="shared" ca="1" si="58"/>
        <v>1.5344106995707671E-2</v>
      </c>
      <c r="ASQ6">
        <f t="shared" ca="1" si="58"/>
        <v>-4.7501230902688115E-4</v>
      </c>
      <c r="ASR6">
        <f t="shared" ca="1" si="58"/>
        <v>4.0714044174471834E-3</v>
      </c>
      <c r="ASS6">
        <f t="shared" ca="1" si="58"/>
        <v>3.1788047261839861E-3</v>
      </c>
      <c r="AST6">
        <f t="shared" ca="1" si="58"/>
        <v>3.378281786410052E-3</v>
      </c>
      <c r="ASU6">
        <f t="shared" ca="1" si="58"/>
        <v>-2.4298215272097329E-3</v>
      </c>
      <c r="ASV6">
        <f t="shared" ca="1" si="58"/>
        <v>-7.0788757811585954E-3</v>
      </c>
      <c r="ASW6">
        <f t="shared" ca="1" si="58"/>
        <v>-3.0355664517010932E-3</v>
      </c>
      <c r="ASX6">
        <f t="shared" ca="1" si="58"/>
        <v>9.7815427930174111E-3</v>
      </c>
      <c r="ASY6">
        <f t="shared" ca="1" si="58"/>
        <v>-8.721333737725977E-3</v>
      </c>
      <c r="ASZ6">
        <f t="shared" ca="1" si="58"/>
        <v>3.8354507086599053E-3</v>
      </c>
      <c r="ATA6">
        <f t="shared" ca="1" si="58"/>
        <v>-2.5118446741210858E-3</v>
      </c>
      <c r="ATB6">
        <f t="shared" ca="1" si="58"/>
        <v>5.9987746656146018E-3</v>
      </c>
      <c r="ATC6">
        <f t="shared" ca="1" si="58"/>
        <v>1.0164966839677849E-2</v>
      </c>
      <c r="ATD6">
        <f t="shared" ca="1" si="58"/>
        <v>6.5162404394983383E-3</v>
      </c>
      <c r="ATE6">
        <f t="shared" ca="1" si="58"/>
        <v>3.0557989883788725E-4</v>
      </c>
      <c r="ATF6">
        <f t="shared" ca="1" si="58"/>
        <v>-4.3967428747461465E-3</v>
      </c>
      <c r="ATG6">
        <f t="shared" ca="1" si="58"/>
        <v>-1.1633623423016668E-2</v>
      </c>
      <c r="ATH6">
        <f t="shared" ca="1" si="58"/>
        <v>-6.5468519859061139E-3</v>
      </c>
      <c r="ATI6">
        <f t="shared" ca="1" si="58"/>
        <v>-2.4106840163896815E-3</v>
      </c>
      <c r="ATJ6">
        <f t="shared" ca="1" si="58"/>
        <v>-4.6173288728436207E-3</v>
      </c>
      <c r="ATK6">
        <f t="shared" ca="1" si="58"/>
        <v>-1.8034970128840634E-3</v>
      </c>
      <c r="ATL6">
        <f t="shared" ca="1" si="58"/>
        <v>-2.5481001486733659E-3</v>
      </c>
      <c r="ATM6">
        <f t="shared" ca="1" si="58"/>
        <v>1.3190194886529721E-3</v>
      </c>
      <c r="ATN6">
        <f t="shared" ca="1" si="58"/>
        <v>-1.7490532149602427E-3</v>
      </c>
      <c r="ATO6">
        <f t="shared" ca="1" si="58"/>
        <v>1.2503831629255421E-3</v>
      </c>
      <c r="ATP6">
        <f t="shared" ca="1" si="58"/>
        <v>-7.1516434975538211E-3</v>
      </c>
      <c r="ATQ6">
        <f t="shared" ca="1" si="58"/>
        <v>-4.3036325621800568E-3</v>
      </c>
      <c r="ATR6">
        <f t="shared" ca="1" si="58"/>
        <v>2.1913120992392704E-3</v>
      </c>
      <c r="ATS6">
        <f t="shared" ca="1" si="58"/>
        <v>3.7174890423917958E-3</v>
      </c>
      <c r="ATT6">
        <f t="shared" ca="1" si="58"/>
        <v>5.8412463796750549E-3</v>
      </c>
      <c r="ATU6">
        <f t="shared" ca="1" si="58"/>
        <v>-7.5842159258733477E-3</v>
      </c>
      <c r="ATV6">
        <f t="shared" ca="1" si="58"/>
        <v>-8.0002524181394495E-5</v>
      </c>
      <c r="ATW6">
        <f t="shared" ca="1" si="58"/>
        <v>-1.4390140626425597E-3</v>
      </c>
      <c r="ATX6">
        <f t="shared" ca="1" si="58"/>
        <v>-2.2603712082523756E-3</v>
      </c>
      <c r="ATY6">
        <f t="shared" ca="1" si="58"/>
        <v>-3.3048739666595361E-3</v>
      </c>
      <c r="ATZ6">
        <f t="shared" ca="1" si="58"/>
        <v>3.2936166023551398E-3</v>
      </c>
      <c r="AUA6">
        <f t="shared" ca="1" si="58"/>
        <v>-1.85914472682399E-4</v>
      </c>
      <c r="AUB6">
        <f t="shared" ca="1" si="58"/>
        <v>6.1445631910795676E-3</v>
      </c>
      <c r="AUC6">
        <f t="shared" ca="1" si="58"/>
        <v>1.098347939527366E-2</v>
      </c>
      <c r="AUD6">
        <f t="shared" ca="1" si="58"/>
        <v>1.0184192621517856E-2</v>
      </c>
      <c r="AUE6">
        <f t="shared" ca="1" si="58"/>
        <v>-6.1996230244605226E-3</v>
      </c>
      <c r="AUF6">
        <f t="shared" ca="1" si="58"/>
        <v>-2.3164930536019304E-3</v>
      </c>
      <c r="AUG6">
        <f t="shared" ca="1" si="58"/>
        <v>3.5587614687439943E-3</v>
      </c>
      <c r="AUH6">
        <f t="shared" ca="1" si="58"/>
        <v>1.8976841264135486E-3</v>
      </c>
      <c r="AUI6">
        <f t="shared" ca="1" si="58"/>
        <v>3.6775850996291983E-3</v>
      </c>
      <c r="AUJ6">
        <f t="shared" ca="1" si="58"/>
        <v>7.3590170773873342E-3</v>
      </c>
      <c r="AUK6">
        <f t="shared" ca="1" si="58"/>
        <v>4.2133742919189653E-3</v>
      </c>
      <c r="AUL6">
        <f t="shared" ca="1" si="58"/>
        <v>4.1822599578836455E-3</v>
      </c>
      <c r="AUM6">
        <f t="shared" ca="1" si="58"/>
        <v>1.072060370214737E-2</v>
      </c>
      <c r="AUN6">
        <f t="shared" ca="1" si="58"/>
        <v>1.094380869481677E-3</v>
      </c>
      <c r="AUO6">
        <f t="shared" ca="1" si="58"/>
        <v>-1.4723301902801342E-2</v>
      </c>
      <c r="AUP6">
        <f t="shared" ca="1" si="58"/>
        <v>1.7486807969812465E-3</v>
      </c>
      <c r="AUQ6">
        <f t="shared" ca="1" si="58"/>
        <v>3.7755279583298711E-3</v>
      </c>
      <c r="AUR6">
        <f t="shared" ca="1" si="58"/>
        <v>3.1143143829610856E-3</v>
      </c>
      <c r="AUS6">
        <f t="shared" ca="1" si="58"/>
        <v>-3.9740687111143504E-5</v>
      </c>
      <c r="AUT6">
        <f t="shared" ca="1" si="58"/>
        <v>-3.1063939232987537E-3</v>
      </c>
      <c r="AUU6">
        <f t="shared" ca="1" si="58"/>
        <v>2.2614866407762706E-3</v>
      </c>
      <c r="AUV6">
        <f t="shared" ref="AUV6:AXG6" ca="1" si="59">$F$4+$F$5*AUV5</f>
        <v>-3.619910440184798E-3</v>
      </c>
      <c r="AUW6">
        <f t="shared" ca="1" si="59"/>
        <v>-9.3445761797627622E-3</v>
      </c>
      <c r="AUX6">
        <f t="shared" ca="1" si="59"/>
        <v>5.0143691866877133E-3</v>
      </c>
      <c r="AUY6">
        <f t="shared" ca="1" si="59"/>
        <v>-7.2614305412464905E-3</v>
      </c>
      <c r="AUZ6">
        <f t="shared" ca="1" si="59"/>
        <v>-8.8077386622303529E-3</v>
      </c>
      <c r="AVA6">
        <f t="shared" ca="1" si="59"/>
        <v>3.2947148442547837E-4</v>
      </c>
      <c r="AVB6">
        <f t="shared" ca="1" si="59"/>
        <v>-1.9016261163537196E-3</v>
      </c>
      <c r="AVC6">
        <f t="shared" ca="1" si="59"/>
        <v>5.0543556613741976E-4</v>
      </c>
      <c r="AVD6">
        <f t="shared" ca="1" si="59"/>
        <v>8.5299375100216183E-3</v>
      </c>
      <c r="AVE6">
        <f t="shared" ca="1" si="59"/>
        <v>4.6562916497616819E-3</v>
      </c>
      <c r="AVF6">
        <f t="shared" ca="1" si="59"/>
        <v>-2.690422624323528E-4</v>
      </c>
      <c r="AVG6">
        <f t="shared" ca="1" si="59"/>
        <v>-1.7701553846392972E-3</v>
      </c>
      <c r="AVH6">
        <f t="shared" ca="1" si="59"/>
        <v>1.0850688515554697E-2</v>
      </c>
      <c r="AVI6">
        <f t="shared" ca="1" si="59"/>
        <v>-2.9066132263485945E-3</v>
      </c>
      <c r="AVJ6">
        <f t="shared" ca="1" si="59"/>
        <v>1.4912716660148784E-2</v>
      </c>
      <c r="AVK6">
        <f t="shared" ca="1" si="59"/>
        <v>1.1052612600511314E-4</v>
      </c>
      <c r="AVL6">
        <f t="shared" ca="1" si="59"/>
        <v>-1.0891864561666056E-3</v>
      </c>
      <c r="AVM6">
        <f t="shared" ca="1" si="59"/>
        <v>-5.744249435357702E-3</v>
      </c>
      <c r="AVN6">
        <f t="shared" ca="1" si="59"/>
        <v>4.9866837270661508E-3</v>
      </c>
      <c r="AVO6">
        <f t="shared" ca="1" si="59"/>
        <v>6.1161118033136608E-3</v>
      </c>
      <c r="AVP6">
        <f t="shared" ca="1" si="59"/>
        <v>6.6331198917747765E-4</v>
      </c>
      <c r="AVQ6">
        <f t="shared" ca="1" si="59"/>
        <v>-1.1480173429531041E-2</v>
      </c>
      <c r="AVR6">
        <f t="shared" ca="1" si="59"/>
        <v>-2.5276513441698503E-3</v>
      </c>
      <c r="AVS6">
        <f t="shared" ca="1" si="59"/>
        <v>-8.6913982745448265E-5</v>
      </c>
      <c r="AVT6">
        <f t="shared" ca="1" si="59"/>
        <v>-2.8029789867943028E-3</v>
      </c>
      <c r="AVU6">
        <f t="shared" ca="1" si="59"/>
        <v>1.2414317791572128E-2</v>
      </c>
      <c r="AVV6">
        <f t="shared" ca="1" si="59"/>
        <v>3.1080421003257422E-3</v>
      </c>
      <c r="AVW6">
        <f t="shared" ca="1" si="59"/>
        <v>-1.4929238845993075E-2</v>
      </c>
      <c r="AVX6">
        <f t="shared" ca="1" si="59"/>
        <v>6.3970193547447374E-3</v>
      </c>
      <c r="AVY6">
        <f t="shared" ca="1" si="59"/>
        <v>-1.2821246211291989E-2</v>
      </c>
      <c r="AVZ6">
        <f t="shared" ca="1" si="59"/>
        <v>-2.0617981353680983E-3</v>
      </c>
      <c r="AWA6">
        <f t="shared" ca="1" si="59"/>
        <v>3.948426049689255E-3</v>
      </c>
      <c r="AWB6">
        <f t="shared" ca="1" si="59"/>
        <v>-1.2216331490600243E-2</v>
      </c>
      <c r="AWC6">
        <f t="shared" ca="1" si="59"/>
        <v>-3.9854240105840159E-3</v>
      </c>
      <c r="AWD6">
        <f t="shared" ca="1" si="59"/>
        <v>5.7314737379263641E-3</v>
      </c>
      <c r="AWE6">
        <f t="shared" ca="1" si="59"/>
        <v>3.2501635809677226E-3</v>
      </c>
      <c r="AWF6">
        <f t="shared" ca="1" si="59"/>
        <v>6.8130064261645411E-3</v>
      </c>
      <c r="AWG6">
        <f t="shared" ca="1" si="59"/>
        <v>9.4406845023774551E-3</v>
      </c>
      <c r="AWH6">
        <f t="shared" ca="1" si="59"/>
        <v>-3.6909906861049306E-3</v>
      </c>
      <c r="AWI6">
        <f t="shared" ca="1" si="59"/>
        <v>2.8642872669712425E-3</v>
      </c>
      <c r="AWJ6">
        <f t="shared" ca="1" si="59"/>
        <v>-3.8585579325159196E-4</v>
      </c>
      <c r="AWK6">
        <f t="shared" ca="1" si="59"/>
        <v>5.6691666232386055E-3</v>
      </c>
      <c r="AWL6">
        <f t="shared" ca="1" si="59"/>
        <v>6.1925566276334479E-3</v>
      </c>
      <c r="AWM6">
        <f t="shared" ca="1" si="59"/>
        <v>1.773948445742495E-3</v>
      </c>
      <c r="AWN6">
        <f t="shared" ca="1" si="59"/>
        <v>-3.3893629340627177E-3</v>
      </c>
      <c r="AWO6">
        <f t="shared" ca="1" si="59"/>
        <v>4.1337766039790877E-3</v>
      </c>
      <c r="AWP6">
        <f t="shared" ca="1" si="59"/>
        <v>-1.2045574223656241E-2</v>
      </c>
      <c r="AWQ6">
        <f t="shared" ca="1" si="59"/>
        <v>7.6278605798744724E-3</v>
      </c>
      <c r="AWR6">
        <f t="shared" ca="1" si="59"/>
        <v>8.9851836360623234E-3</v>
      </c>
      <c r="AWS6">
        <f t="shared" ca="1" si="59"/>
        <v>-4.5809080137618162E-3</v>
      </c>
      <c r="AWT6">
        <f t="shared" ca="1" si="59"/>
        <v>-4.091625833723027E-3</v>
      </c>
      <c r="AWU6">
        <f t="shared" ca="1" si="59"/>
        <v>2.3513067328406198E-3</v>
      </c>
      <c r="AWV6">
        <f t="shared" ca="1" si="59"/>
        <v>-1.860264562777846E-3</v>
      </c>
      <c r="AWW6">
        <f t="shared" ca="1" si="59"/>
        <v>8.9360263624423499E-4</v>
      </c>
      <c r="AWX6">
        <f t="shared" ca="1" si="59"/>
        <v>-1.0210079420268476E-3</v>
      </c>
      <c r="AWY6">
        <f t="shared" ca="1" si="59"/>
        <v>-1.407227349032559E-3</v>
      </c>
      <c r="AWZ6">
        <f t="shared" ca="1" si="59"/>
        <v>-2.6133288935254882E-3</v>
      </c>
      <c r="AXA6">
        <f t="shared" ca="1" si="59"/>
        <v>-1.5525555729855914E-3</v>
      </c>
      <c r="AXB6">
        <f t="shared" ca="1" si="59"/>
        <v>-2.6216585388289439E-3</v>
      </c>
      <c r="AXC6">
        <f t="shared" ca="1" si="59"/>
        <v>1.1017471506909722E-2</v>
      </c>
      <c r="AXD6">
        <f t="shared" ca="1" si="59"/>
        <v>4.5898215425877587E-4</v>
      </c>
      <c r="AXE6">
        <f t="shared" ca="1" si="59"/>
        <v>-1.1283412021996864E-2</v>
      </c>
      <c r="AXF6">
        <f t="shared" ca="1" si="59"/>
        <v>1.6227494751773593E-2</v>
      </c>
      <c r="AXG6">
        <f t="shared" ca="1" si="59"/>
        <v>2.295098041388193E-3</v>
      </c>
      <c r="AXH6">
        <f t="shared" ref="AXH6:AZS6" ca="1" si="60">$F$4+$F$5*AXH5</f>
        <v>-3.1103881473308189E-3</v>
      </c>
      <c r="AXI6">
        <f t="shared" ca="1" si="60"/>
        <v>-9.3716362125870947E-3</v>
      </c>
      <c r="AXJ6">
        <f t="shared" ca="1" si="60"/>
        <v>6.183656586319617E-3</v>
      </c>
      <c r="AXK6">
        <f t="shared" ca="1" si="60"/>
        <v>1.2809471292896471E-4</v>
      </c>
      <c r="AXL6">
        <f t="shared" ca="1" si="60"/>
        <v>-8.2317094723950159E-4</v>
      </c>
      <c r="AXM6">
        <f t="shared" ca="1" si="60"/>
        <v>7.5505326712969178E-3</v>
      </c>
      <c r="AXN6">
        <f t="shared" ca="1" si="60"/>
        <v>-2.9195480484076356E-3</v>
      </c>
      <c r="AXO6">
        <f t="shared" ca="1" si="60"/>
        <v>1.0688634684737566E-2</v>
      </c>
      <c r="AXP6">
        <f t="shared" ca="1" si="60"/>
        <v>2.2503186742467564E-3</v>
      </c>
      <c r="AXQ6">
        <f t="shared" ca="1" si="60"/>
        <v>7.7176064779396151E-3</v>
      </c>
      <c r="AXR6">
        <f t="shared" ca="1" si="60"/>
        <v>1.5886996268373667E-2</v>
      </c>
      <c r="AXS6">
        <f t="shared" ca="1" si="60"/>
        <v>5.5652661137840318E-3</v>
      </c>
      <c r="AXT6">
        <f t="shared" ca="1" si="60"/>
        <v>1.4784322217488389E-3</v>
      </c>
      <c r="AXU6">
        <f t="shared" ca="1" si="60"/>
        <v>-3.5502217750726772E-3</v>
      </c>
      <c r="AXV6">
        <f t="shared" ca="1" si="60"/>
        <v>2.0453517732239215E-3</v>
      </c>
      <c r="AXW6">
        <f t="shared" ca="1" si="60"/>
        <v>-3.4458513270626484E-3</v>
      </c>
      <c r="AXX6">
        <f t="shared" ca="1" si="60"/>
        <v>-2.7450585248296687E-3</v>
      </c>
      <c r="AXY6">
        <f t="shared" ca="1" si="60"/>
        <v>1.0007586570085464E-2</v>
      </c>
      <c r="AXZ6">
        <f t="shared" ca="1" si="60"/>
        <v>-3.7202459698887607E-4</v>
      </c>
      <c r="AYA6">
        <f t="shared" ca="1" si="60"/>
        <v>-1.1719663002631013E-3</v>
      </c>
      <c r="AYB6">
        <f t="shared" ca="1" si="60"/>
        <v>-2.3492400243232381E-3</v>
      </c>
      <c r="AYC6">
        <f t="shared" ca="1" si="60"/>
        <v>1.2673680685081586E-3</v>
      </c>
      <c r="AYD6">
        <f t="shared" ca="1" si="60"/>
        <v>-7.6675085364283383E-3</v>
      </c>
      <c r="AYE6">
        <f t="shared" ca="1" si="60"/>
        <v>-8.1622738485323716E-4</v>
      </c>
      <c r="AYF6">
        <f t="shared" ca="1" si="60"/>
        <v>-1.032434648811232E-2</v>
      </c>
      <c r="AYG6">
        <f t="shared" ca="1" si="60"/>
        <v>5.1285169387397843E-3</v>
      </c>
      <c r="AYH6">
        <f t="shared" ca="1" si="60"/>
        <v>-2.1696717907664074E-3</v>
      </c>
      <c r="AYI6">
        <f t="shared" ca="1" si="60"/>
        <v>-2.8252366697247922E-3</v>
      </c>
      <c r="AYJ6">
        <f t="shared" ca="1" si="60"/>
        <v>1.8007751233627342E-3</v>
      </c>
      <c r="AYK6">
        <f t="shared" ca="1" si="60"/>
        <v>-9.6512481447208771E-3</v>
      </c>
      <c r="AYL6">
        <f t="shared" ca="1" si="60"/>
        <v>-1.4531585893572219E-2</v>
      </c>
      <c r="AYM6">
        <f t="shared" ca="1" si="60"/>
        <v>1.7509096295258741E-3</v>
      </c>
      <c r="AYN6">
        <f t="shared" ca="1" si="60"/>
        <v>-5.0108221065757194E-3</v>
      </c>
      <c r="AYO6">
        <f t="shared" ca="1" si="60"/>
        <v>-4.6748690832854045E-3</v>
      </c>
      <c r="AYP6">
        <f t="shared" ca="1" si="60"/>
        <v>-1.9593715582765523E-4</v>
      </c>
      <c r="AYQ6">
        <f t="shared" ca="1" si="60"/>
        <v>1.1440363793386154E-2</v>
      </c>
      <c r="AYR6">
        <f t="shared" ca="1" si="60"/>
        <v>-6.8180311325277262E-3</v>
      </c>
      <c r="AYS6">
        <f t="shared" ca="1" si="60"/>
        <v>-5.8699757480634262E-5</v>
      </c>
      <c r="AYT6">
        <f t="shared" ca="1" si="60"/>
        <v>-2.5380574718562978E-3</v>
      </c>
      <c r="AYU6">
        <f t="shared" ca="1" si="60"/>
        <v>1.7444224705400872E-3</v>
      </c>
      <c r="AYV6">
        <f t="shared" ca="1" si="60"/>
        <v>-1.0996326350034861E-2</v>
      </c>
      <c r="AYW6">
        <f t="shared" ca="1" si="60"/>
        <v>9.5617747831167246E-3</v>
      </c>
      <c r="AYX6">
        <f t="shared" ca="1" si="60"/>
        <v>-6.2849315343035202E-4</v>
      </c>
      <c r="AYY6">
        <f t="shared" ca="1" si="60"/>
        <v>3.1332157033252296E-3</v>
      </c>
      <c r="AYZ6">
        <f t="shared" ca="1" si="60"/>
        <v>2.2715216659178229E-3</v>
      </c>
      <c r="AZA6">
        <f t="shared" ca="1" si="60"/>
        <v>2.3109026066643152E-3</v>
      </c>
      <c r="AZB6">
        <f t="shared" ca="1" si="60"/>
        <v>1.9914189284717695E-3</v>
      </c>
      <c r="AZC6">
        <f t="shared" ca="1" si="60"/>
        <v>4.4219283421832842E-5</v>
      </c>
      <c r="AZD6">
        <f t="shared" ca="1" si="60"/>
        <v>1.1328222530116588E-2</v>
      </c>
      <c r="AZE6">
        <f t="shared" ca="1" si="60"/>
        <v>-1.0425724677321944E-2</v>
      </c>
      <c r="AZF6">
        <f t="shared" ca="1" si="60"/>
        <v>-2.0817176213040604E-4</v>
      </c>
      <c r="AZG6">
        <f t="shared" ca="1" si="60"/>
        <v>1.1160072357165351E-3</v>
      </c>
      <c r="AZH6">
        <f t="shared" ca="1" si="60"/>
        <v>7.4417554055664678E-4</v>
      </c>
      <c r="AZI6">
        <f t="shared" ca="1" si="60"/>
        <v>6.0124733888308815E-3</v>
      </c>
      <c r="AZJ6">
        <f t="shared" ca="1" si="60"/>
        <v>-6.0443397051753887E-3</v>
      </c>
      <c r="AZK6">
        <f t="shared" ca="1" si="60"/>
        <v>1.4118371735865525E-3</v>
      </c>
      <c r="AZL6">
        <f t="shared" ca="1" si="60"/>
        <v>5.8069332436832058E-3</v>
      </c>
      <c r="AZM6">
        <f t="shared" ca="1" si="60"/>
        <v>3.4848198018953671E-3</v>
      </c>
      <c r="AZN6">
        <f t="shared" ca="1" si="60"/>
        <v>4.4873018692188739E-3</v>
      </c>
      <c r="AZO6">
        <f t="shared" ca="1" si="60"/>
        <v>-4.1307843466768706E-3</v>
      </c>
      <c r="AZP6">
        <f t="shared" ca="1" si="60"/>
        <v>5.3739160754334115E-3</v>
      </c>
      <c r="AZQ6">
        <f t="shared" ca="1" si="60"/>
        <v>-6.9852242255652268E-4</v>
      </c>
      <c r="AZR6">
        <f t="shared" ca="1" si="60"/>
        <v>6.2413395026584854E-3</v>
      </c>
      <c r="AZS6">
        <f t="shared" ca="1" si="60"/>
        <v>2.6297220821326747E-4</v>
      </c>
      <c r="AZT6">
        <f t="shared" ref="AZT6:BCE6" ca="1" si="61">$F$4+$F$5*AZT5</f>
        <v>-9.7630221463218935E-3</v>
      </c>
      <c r="AZU6">
        <f t="shared" ca="1" si="61"/>
        <v>-4.989479931984984E-4</v>
      </c>
      <c r="AZV6">
        <f t="shared" ca="1" si="61"/>
        <v>7.1861903943382056E-5</v>
      </c>
      <c r="AZW6">
        <f t="shared" ca="1" si="61"/>
        <v>-1.1049027839046946E-2</v>
      </c>
      <c r="AZX6">
        <f t="shared" ca="1" si="61"/>
        <v>-1.8918157356003565E-3</v>
      </c>
      <c r="AZY6">
        <f t="shared" ca="1" si="61"/>
        <v>1.7431596483247738E-3</v>
      </c>
      <c r="AZZ6">
        <f t="shared" ca="1" si="61"/>
        <v>-2.9900262937413834E-3</v>
      </c>
      <c r="BAA6">
        <f t="shared" ca="1" si="61"/>
        <v>4.9419815745435419E-4</v>
      </c>
      <c r="BAB6">
        <f t="shared" ca="1" si="61"/>
        <v>1.1101576280193482E-3</v>
      </c>
      <c r="BAC6">
        <f t="shared" ca="1" si="61"/>
        <v>1.7699557073014515E-3</v>
      </c>
      <c r="BAD6">
        <f t="shared" ca="1" si="61"/>
        <v>1.0272839226135717E-2</v>
      </c>
      <c r="BAE6">
        <f t="shared" ca="1" si="61"/>
        <v>-9.0678798167088993E-3</v>
      </c>
      <c r="BAF6">
        <f t="shared" ca="1" si="61"/>
        <v>5.1693338901458337E-5</v>
      </c>
      <c r="BAG6">
        <f t="shared" ca="1" si="61"/>
        <v>-1.1053777980126684E-3</v>
      </c>
      <c r="BAH6">
        <f t="shared" ca="1" si="61"/>
        <v>-3.2691316117165574E-3</v>
      </c>
      <c r="BAI6">
        <f t="shared" ca="1" si="61"/>
        <v>2.9644995193992508E-3</v>
      </c>
      <c r="BAJ6">
        <f t="shared" ca="1" si="61"/>
        <v>-2.4933080922702956E-3</v>
      </c>
      <c r="BAK6">
        <f t="shared" ca="1" si="61"/>
        <v>9.7111541056150493E-3</v>
      </c>
      <c r="BAL6">
        <f t="shared" ca="1" si="61"/>
        <v>5.4144292455661006E-3</v>
      </c>
      <c r="BAM6">
        <f t="shared" ca="1" si="61"/>
        <v>-4.2607443632457003E-3</v>
      </c>
      <c r="BAN6">
        <f t="shared" ca="1" si="61"/>
        <v>1.5490072043293072E-3</v>
      </c>
      <c r="BAO6">
        <f t="shared" ca="1" si="61"/>
        <v>-1.0880874444446641E-2</v>
      </c>
      <c r="BAP6">
        <f t="shared" ca="1" si="61"/>
        <v>4.6119762363486935E-3</v>
      </c>
      <c r="BAQ6">
        <f t="shared" ca="1" si="61"/>
        <v>1.8862947196064423E-3</v>
      </c>
      <c r="BAR6">
        <f t="shared" ca="1" si="61"/>
        <v>-3.3721916145906796E-3</v>
      </c>
      <c r="BAS6">
        <f t="shared" ca="1" si="61"/>
        <v>-9.3406588853865485E-4</v>
      </c>
      <c r="BAT6">
        <f t="shared" ca="1" si="61"/>
        <v>-4.0578090048336585E-3</v>
      </c>
      <c r="BAU6">
        <f t="shared" ca="1" si="61"/>
        <v>-1.8585796500165497E-3</v>
      </c>
      <c r="BAV6">
        <f t="shared" ca="1" si="61"/>
        <v>8.6656688412705164E-3</v>
      </c>
      <c r="BAW6">
        <f t="shared" ca="1" si="61"/>
        <v>-1.2861805664658127E-3</v>
      </c>
      <c r="BAX6">
        <f t="shared" ca="1" si="61"/>
        <v>6.4666046169078078E-3</v>
      </c>
      <c r="BAY6">
        <f t="shared" ca="1" si="61"/>
        <v>-8.2951255581210622E-4</v>
      </c>
      <c r="BAZ6">
        <f t="shared" ca="1" si="61"/>
        <v>1.5318919163702293E-3</v>
      </c>
      <c r="BBA6">
        <f t="shared" ca="1" si="61"/>
        <v>-8.8469166281984202E-3</v>
      </c>
      <c r="BBB6">
        <f t="shared" ca="1" si="61"/>
        <v>1.1578073997457782E-3</v>
      </c>
      <c r="BBC6">
        <f t="shared" ca="1" si="61"/>
        <v>-3.1444742621178304E-3</v>
      </c>
      <c r="BBD6">
        <f t="shared" ca="1" si="61"/>
        <v>2.0658011389772953E-3</v>
      </c>
      <c r="BBE6">
        <f t="shared" ca="1" si="61"/>
        <v>3.864626068733498E-3</v>
      </c>
      <c r="BBF6">
        <f t="shared" ca="1" si="61"/>
        <v>3.3573521239854574E-3</v>
      </c>
      <c r="BBG6">
        <f t="shared" ca="1" si="61"/>
        <v>-5.179093285052329E-3</v>
      </c>
      <c r="BBH6">
        <f t="shared" ca="1" si="61"/>
        <v>5.1439065466625687E-3</v>
      </c>
      <c r="BBI6">
        <f t="shared" ca="1" si="61"/>
        <v>5.7270975292067709E-3</v>
      </c>
      <c r="BBJ6">
        <f t="shared" ca="1" si="61"/>
        <v>-7.4622667955537994E-3</v>
      </c>
      <c r="BBK6">
        <f t="shared" ca="1" si="61"/>
        <v>4.2999751116982307E-3</v>
      </c>
      <c r="BBL6">
        <f t="shared" ca="1" si="61"/>
        <v>-1.3953783457384384E-3</v>
      </c>
      <c r="BBM6">
        <f t="shared" ca="1" si="61"/>
        <v>7.5813169606993988E-3</v>
      </c>
      <c r="BBN6">
        <f t="shared" ca="1" si="61"/>
        <v>6.04384726654971E-3</v>
      </c>
      <c r="BBO6">
        <f t="shared" ca="1" si="61"/>
        <v>-2.2367672686244866E-3</v>
      </c>
      <c r="BBP6">
        <f t="shared" ca="1" si="61"/>
        <v>3.8566228835175496E-7</v>
      </c>
      <c r="BBQ6">
        <f t="shared" ca="1" si="61"/>
        <v>-7.0888320699079898E-3</v>
      </c>
      <c r="BBR6">
        <f t="shared" ca="1" si="61"/>
        <v>2.9744955980428835E-4</v>
      </c>
      <c r="BBS6">
        <f t="shared" ca="1" si="61"/>
        <v>-4.9902267938239479E-3</v>
      </c>
      <c r="BBT6">
        <f t="shared" ca="1" si="61"/>
        <v>-4.7782425727998746E-3</v>
      </c>
      <c r="BBU6">
        <f t="shared" ca="1" si="61"/>
        <v>2.9150265367919644E-3</v>
      </c>
      <c r="BBV6">
        <f t="shared" ca="1" si="61"/>
        <v>6.3069908283810887E-3</v>
      </c>
      <c r="BBW6">
        <f t="shared" ca="1" si="61"/>
        <v>-1.3911404074342208E-3</v>
      </c>
      <c r="BBX6">
        <f t="shared" ca="1" si="61"/>
        <v>3.1091268858005739E-4</v>
      </c>
      <c r="BBY6">
        <f t="shared" ca="1" si="61"/>
        <v>1.8402334007066789E-3</v>
      </c>
      <c r="BBZ6">
        <f t="shared" ca="1" si="61"/>
        <v>-2.3639967878596861E-3</v>
      </c>
      <c r="BCA6">
        <f t="shared" ca="1" si="61"/>
        <v>9.6098999484055935E-3</v>
      </c>
      <c r="BCB6">
        <f t="shared" ca="1" si="61"/>
        <v>4.0399457633333432E-3</v>
      </c>
      <c r="BCC6">
        <f t="shared" ca="1" si="61"/>
        <v>1.8042893145433937E-3</v>
      </c>
      <c r="BCD6">
        <f t="shared" ca="1" si="61"/>
        <v>2.0786346669638515E-3</v>
      </c>
      <c r="BCE6">
        <f t="shared" ca="1" si="61"/>
        <v>1.0711207272383677E-3</v>
      </c>
      <c r="BCF6">
        <f t="shared" ref="BCF6:BEQ6" ca="1" si="62">$F$4+$F$5*BCF5</f>
        <v>-1.8060072075045525E-2</v>
      </c>
      <c r="BCG6">
        <f t="shared" ca="1" si="62"/>
        <v>-7.7689396503697735E-3</v>
      </c>
      <c r="BCH6">
        <f t="shared" ca="1" si="62"/>
        <v>6.2153629045807023E-3</v>
      </c>
      <c r="BCI6">
        <f t="shared" ca="1" si="62"/>
        <v>5.9318383795565633E-3</v>
      </c>
      <c r="BCJ6">
        <f t="shared" ca="1" si="62"/>
        <v>1.1305723109152715E-2</v>
      </c>
      <c r="BCK6">
        <f t="shared" ca="1" si="62"/>
        <v>-3.8569175583545408E-4</v>
      </c>
      <c r="BCL6">
        <f t="shared" ca="1" si="62"/>
        <v>-5.9115877641841589E-3</v>
      </c>
      <c r="BCM6">
        <f t="shared" ca="1" si="62"/>
        <v>5.701463437867915E-3</v>
      </c>
      <c r="BCN6">
        <f t="shared" ca="1" si="62"/>
        <v>-1.9489967711762805E-3</v>
      </c>
      <c r="BCO6">
        <f t="shared" ca="1" si="62"/>
        <v>-3.5753808283696658E-3</v>
      </c>
      <c r="BCP6">
        <f t="shared" ca="1" si="62"/>
        <v>8.8413263176565227E-3</v>
      </c>
      <c r="BCQ6">
        <f t="shared" ca="1" si="62"/>
        <v>8.2415005099984277E-3</v>
      </c>
      <c r="BCR6">
        <f t="shared" ca="1" si="62"/>
        <v>-1.5740847836442961E-5</v>
      </c>
      <c r="BCS6">
        <f t="shared" ca="1" si="62"/>
        <v>1.0183088505748427E-3</v>
      </c>
      <c r="BCT6">
        <f t="shared" ca="1" si="62"/>
        <v>-3.315599399994904E-4</v>
      </c>
      <c r="BCU6">
        <f t="shared" ca="1" si="62"/>
        <v>4.3835036176120635E-3</v>
      </c>
      <c r="BCV6">
        <f t="shared" ca="1" si="62"/>
        <v>5.5277650019928933E-3</v>
      </c>
      <c r="BCW6">
        <f t="shared" ca="1" si="62"/>
        <v>-2.0783472941029672E-3</v>
      </c>
      <c r="BCX6">
        <f t="shared" ca="1" si="62"/>
        <v>-4.1552291962544275E-3</v>
      </c>
      <c r="BCY6">
        <f t="shared" ca="1" si="62"/>
        <v>1.3358464028495821E-2</v>
      </c>
      <c r="BCZ6">
        <f t="shared" ca="1" si="62"/>
        <v>-1.8794329103102993E-3</v>
      </c>
      <c r="BDA6">
        <f t="shared" ca="1" si="62"/>
        <v>3.1275713038009497E-3</v>
      </c>
      <c r="BDB6">
        <f t="shared" ca="1" si="62"/>
        <v>-1.6040571706192348E-3</v>
      </c>
      <c r="BDC6">
        <f t="shared" ca="1" si="62"/>
        <v>-3.6339583908459585E-3</v>
      </c>
      <c r="BDD6">
        <f t="shared" ca="1" si="62"/>
        <v>5.6170979561544357E-3</v>
      </c>
      <c r="BDE6">
        <f t="shared" ca="1" si="62"/>
        <v>-4.5162808759249004E-3</v>
      </c>
      <c r="BDF6">
        <f t="shared" ca="1" si="62"/>
        <v>-7.8344085145331047E-5</v>
      </c>
      <c r="BDG6">
        <f t="shared" ca="1" si="62"/>
        <v>5.3887660773578724E-3</v>
      </c>
      <c r="BDH6">
        <f t="shared" ca="1" si="62"/>
        <v>-5.6625519131920377E-3</v>
      </c>
      <c r="BDI6">
        <f t="shared" ca="1" si="62"/>
        <v>3.1978628268768622E-3</v>
      </c>
      <c r="BDJ6">
        <f t="shared" ca="1" si="62"/>
        <v>2.8516718372715707E-3</v>
      </c>
      <c r="BDK6">
        <f t="shared" ca="1" si="62"/>
        <v>-6.532879869776788E-3</v>
      </c>
      <c r="BDL6">
        <f t="shared" ca="1" si="62"/>
        <v>4.1860135800669473E-3</v>
      </c>
      <c r="BDM6">
        <f t="shared" ca="1" si="62"/>
        <v>-4.0354932851337372E-3</v>
      </c>
      <c r="BDN6">
        <f t="shared" ca="1" si="62"/>
        <v>6.0278011627767575E-3</v>
      </c>
      <c r="BDO6">
        <f t="shared" ca="1" si="62"/>
        <v>3.2557572260945235E-3</v>
      </c>
      <c r="BDP6">
        <f t="shared" ca="1" si="62"/>
        <v>-3.7089102476226855E-3</v>
      </c>
      <c r="BDQ6">
        <f t="shared" ca="1" si="62"/>
        <v>4.6216204794225285E-3</v>
      </c>
      <c r="BDR6">
        <f t="shared" ca="1" si="62"/>
        <v>-4.3089743932858103E-3</v>
      </c>
      <c r="BDS6">
        <f t="shared" ca="1" si="62"/>
        <v>2.2331898548982008E-4</v>
      </c>
      <c r="BDT6">
        <f t="shared" ca="1" si="62"/>
        <v>-3.8365121902956129E-3</v>
      </c>
      <c r="BDU6">
        <f t="shared" ca="1" si="62"/>
        <v>4.8570120089282208E-4</v>
      </c>
      <c r="BDV6">
        <f t="shared" ca="1" si="62"/>
        <v>-8.0317411366737593E-3</v>
      </c>
      <c r="BDW6">
        <f t="shared" ca="1" si="62"/>
        <v>9.41451535586341E-3</v>
      </c>
      <c r="BDX6">
        <f t="shared" ca="1" si="62"/>
        <v>1.1830638268050645E-2</v>
      </c>
      <c r="BDY6">
        <f t="shared" ca="1" si="62"/>
        <v>5.5564965070417352E-3</v>
      </c>
      <c r="BDZ6">
        <f t="shared" ca="1" si="62"/>
        <v>-6.6902495800097378E-3</v>
      </c>
      <c r="BEA6">
        <f t="shared" ca="1" si="62"/>
        <v>4.9615210760187677E-3</v>
      </c>
      <c r="BEB6">
        <f t="shared" ca="1" si="62"/>
        <v>1.3970620094437176E-3</v>
      </c>
      <c r="BEC6">
        <f t="shared" ca="1" si="62"/>
        <v>-6.9562526788447951E-3</v>
      </c>
      <c r="BED6">
        <f t="shared" ca="1" si="62"/>
        <v>4.9680159792175023E-3</v>
      </c>
      <c r="BEE6">
        <f t="shared" ca="1" si="62"/>
        <v>-3.0468464273249347E-3</v>
      </c>
      <c r="BEF6">
        <f t="shared" ca="1" si="62"/>
        <v>-7.0126409891061987E-4</v>
      </c>
      <c r="BEG6">
        <f t="shared" ca="1" si="62"/>
        <v>5.5003536742463414E-3</v>
      </c>
      <c r="BEH6">
        <f t="shared" ca="1" si="62"/>
        <v>9.2701781310277915E-3</v>
      </c>
      <c r="BEI6">
        <f t="shared" ca="1" si="62"/>
        <v>6.6090076741598504E-3</v>
      </c>
      <c r="BEJ6">
        <f t="shared" ca="1" si="62"/>
        <v>2.4508897942395768E-3</v>
      </c>
      <c r="BEK6">
        <f t="shared" ca="1" si="62"/>
        <v>-4.1648450077341644E-3</v>
      </c>
      <c r="BEL6">
        <f t="shared" ca="1" si="62"/>
        <v>-2.415616590994886E-3</v>
      </c>
      <c r="BEM6">
        <f t="shared" ca="1" si="62"/>
        <v>-1.8117704888757765E-3</v>
      </c>
      <c r="BEN6">
        <f t="shared" ca="1" si="62"/>
        <v>6.060183373911723E-3</v>
      </c>
      <c r="BEO6">
        <f t="shared" ca="1" si="62"/>
        <v>-1.8340501017399011E-3</v>
      </c>
      <c r="BEP6">
        <f t="shared" ca="1" si="62"/>
        <v>1.093647634349975E-3</v>
      </c>
      <c r="BEQ6">
        <f t="shared" ca="1" si="62"/>
        <v>8.6812318019990325E-3</v>
      </c>
      <c r="BER6">
        <f t="shared" ref="BER6:BHC6" ca="1" si="63">$F$4+$F$5*BER5</f>
        <v>-3.5732120388175291E-3</v>
      </c>
      <c r="BES6">
        <f t="shared" ca="1" si="63"/>
        <v>4.465553267918765E-5</v>
      </c>
      <c r="BET6">
        <f t="shared" ca="1" si="63"/>
        <v>-2.6137338303825726E-3</v>
      </c>
      <c r="BEU6">
        <f t="shared" ca="1" si="63"/>
        <v>-3.8904669637463839E-5</v>
      </c>
      <c r="BEV6">
        <f t="shared" ca="1" si="63"/>
        <v>-2.808660239758896E-3</v>
      </c>
      <c r="BEW6">
        <f t="shared" ca="1" si="63"/>
        <v>7.3082013176803276E-3</v>
      </c>
      <c r="BEX6">
        <f t="shared" ca="1" si="63"/>
        <v>7.0324853199738302E-3</v>
      </c>
      <c r="BEY6">
        <f t="shared" ca="1" si="63"/>
        <v>2.5900509629149453E-3</v>
      </c>
      <c r="BEZ6">
        <f t="shared" ca="1" si="63"/>
        <v>-7.7389871701680881E-3</v>
      </c>
      <c r="BFA6">
        <f t="shared" ca="1" si="63"/>
        <v>5.0926095862929835E-3</v>
      </c>
      <c r="BFB6">
        <f t="shared" ca="1" si="63"/>
        <v>2.1072725024425714E-5</v>
      </c>
      <c r="BFC6">
        <f t="shared" ca="1" si="63"/>
        <v>9.9243837358992185E-3</v>
      </c>
      <c r="BFD6">
        <f t="shared" ca="1" si="63"/>
        <v>-1.2230440764826791E-3</v>
      </c>
      <c r="BFE6">
        <f t="shared" ca="1" si="63"/>
        <v>-1.220063641976867E-2</v>
      </c>
      <c r="BFF6">
        <f t="shared" ca="1" si="63"/>
        <v>-2.478882113484732E-3</v>
      </c>
      <c r="BFG6">
        <f t="shared" ca="1" si="63"/>
        <v>3.4363775357616473E-3</v>
      </c>
      <c r="BFH6">
        <f t="shared" ca="1" si="63"/>
        <v>1.7426525271425387E-3</v>
      </c>
      <c r="BFI6">
        <f t="shared" ca="1" si="63"/>
        <v>4.1590562837859188E-3</v>
      </c>
      <c r="BFJ6">
        <f t="shared" ca="1" si="63"/>
        <v>-5.8531574022176874E-3</v>
      </c>
      <c r="BFK6">
        <f t="shared" ca="1" si="63"/>
        <v>8.9549468458424513E-4</v>
      </c>
      <c r="BFL6">
        <f t="shared" ca="1" si="63"/>
        <v>1.1337846066318187E-3</v>
      </c>
      <c r="BFM6">
        <f t="shared" ca="1" si="63"/>
        <v>-5.2933753980278723E-3</v>
      </c>
      <c r="BFN6">
        <f t="shared" ca="1" si="63"/>
        <v>-1.2624737337162401E-2</v>
      </c>
      <c r="BFO6">
        <f t="shared" ca="1" si="63"/>
        <v>3.5134115915890515E-4</v>
      </c>
      <c r="BFP6">
        <f t="shared" ca="1" si="63"/>
        <v>1.0845916695634278E-2</v>
      </c>
      <c r="BFQ6">
        <f t="shared" ca="1" si="63"/>
        <v>7.9328599528296628E-3</v>
      </c>
      <c r="BFR6">
        <f t="shared" ca="1" si="63"/>
        <v>7.3647658837225297E-3</v>
      </c>
      <c r="BFS6">
        <f t="shared" ca="1" si="63"/>
        <v>-3.0773688703325053E-5</v>
      </c>
      <c r="BFT6">
        <f t="shared" ca="1" si="63"/>
        <v>-1.4346230998307355E-2</v>
      </c>
      <c r="BFU6">
        <f t="shared" ca="1" si="63"/>
        <v>1.0570060804729406E-2</v>
      </c>
      <c r="BFV6">
        <f t="shared" ca="1" si="63"/>
        <v>2.2079905352000058E-3</v>
      </c>
      <c r="BFW6">
        <f t="shared" ca="1" si="63"/>
        <v>6.6682762001081903E-3</v>
      </c>
      <c r="BFX6">
        <f t="shared" ca="1" si="63"/>
        <v>4.239892168198668E-3</v>
      </c>
      <c r="BFY6">
        <f t="shared" ca="1" si="63"/>
        <v>-8.5274276305900426E-3</v>
      </c>
      <c r="BFZ6">
        <f t="shared" ca="1" si="63"/>
        <v>6.649046073699749E-3</v>
      </c>
      <c r="BGA6">
        <f t="shared" ca="1" si="63"/>
        <v>-5.6757937960944943E-3</v>
      </c>
      <c r="BGB6">
        <f t="shared" ca="1" si="63"/>
        <v>6.3388459856314741E-3</v>
      </c>
      <c r="BGC6">
        <f t="shared" ca="1" si="63"/>
        <v>-1.2389663125583343E-2</v>
      </c>
      <c r="BGD6">
        <f t="shared" ca="1" si="63"/>
        <v>-3.7464759918332492E-3</v>
      </c>
      <c r="BGE6">
        <f t="shared" ca="1" si="63"/>
        <v>1.3007263763594894E-2</v>
      </c>
      <c r="BGF6">
        <f t="shared" ca="1" si="63"/>
        <v>1.182578624536086E-2</v>
      </c>
      <c r="BGG6">
        <f t="shared" ca="1" si="63"/>
        <v>9.2749911758574499E-4</v>
      </c>
      <c r="BGH6">
        <f t="shared" ca="1" si="63"/>
        <v>4.8756757237805532E-3</v>
      </c>
      <c r="BGI6">
        <f t="shared" ca="1" si="63"/>
        <v>9.1151203748215878E-3</v>
      </c>
      <c r="BGJ6">
        <f t="shared" ca="1" si="63"/>
        <v>-1.5782585029098312E-2</v>
      </c>
      <c r="BGK6">
        <f t="shared" ca="1" si="63"/>
        <v>-3.1385845947574731E-3</v>
      </c>
      <c r="BGL6">
        <f t="shared" ca="1" si="63"/>
        <v>3.8305712178989151E-3</v>
      </c>
      <c r="BGM6">
        <f t="shared" ca="1" si="63"/>
        <v>1.0195626637401728E-2</v>
      </c>
      <c r="BGN6">
        <f t="shared" ca="1" si="63"/>
        <v>-1.978261178751987E-3</v>
      </c>
      <c r="BGO6">
        <f t="shared" ca="1" si="63"/>
        <v>-2.4747756023905561E-3</v>
      </c>
      <c r="BGP6">
        <f t="shared" ca="1" si="63"/>
        <v>-7.3035180135679273E-3</v>
      </c>
      <c r="BGQ6">
        <f t="shared" ca="1" si="63"/>
        <v>1.0076779252582624E-2</v>
      </c>
      <c r="BGR6">
        <f t="shared" ca="1" si="63"/>
        <v>2.0567403604376546E-3</v>
      </c>
      <c r="BGS6">
        <f t="shared" ca="1" si="63"/>
        <v>-3.2766359132056309E-3</v>
      </c>
      <c r="BGT6">
        <f t="shared" ca="1" si="63"/>
        <v>-2.5099033742948505E-4</v>
      </c>
      <c r="BGU6">
        <f t="shared" ca="1" si="63"/>
        <v>-3.5283177738723477E-3</v>
      </c>
      <c r="BGV6">
        <f t="shared" ca="1" si="63"/>
        <v>-1.3465824421993244E-2</v>
      </c>
      <c r="BGW6">
        <f t="shared" ca="1" si="63"/>
        <v>-1.7515889249955251E-2</v>
      </c>
      <c r="BGX6">
        <f t="shared" ca="1" si="63"/>
        <v>-6.5869317976217819E-3</v>
      </c>
      <c r="BGY6">
        <f t="shared" ca="1" si="63"/>
        <v>3.3302934858504599E-3</v>
      </c>
      <c r="BGZ6">
        <f t="shared" ca="1" si="63"/>
        <v>-2.755247247093061E-3</v>
      </c>
      <c r="BHA6">
        <f t="shared" ca="1" si="63"/>
        <v>-3.640800055201447E-4</v>
      </c>
      <c r="BHB6">
        <f t="shared" ca="1" si="63"/>
        <v>9.8799732370603746E-4</v>
      </c>
      <c r="BHC6">
        <f t="shared" ca="1" si="63"/>
        <v>5.4234835060214086E-3</v>
      </c>
      <c r="BHD6">
        <f t="shared" ref="BHD6:BJO6" ca="1" si="64">$F$4+$F$5*BHD5</f>
        <v>-3.1803111777993481E-3</v>
      </c>
      <c r="BHE6">
        <f t="shared" ca="1" si="64"/>
        <v>-6.408910267200811E-4</v>
      </c>
      <c r="BHF6">
        <f t="shared" ca="1" si="64"/>
        <v>7.424405002518673E-3</v>
      </c>
      <c r="BHG6">
        <f t="shared" ca="1" si="64"/>
        <v>3.0269676802604714E-4</v>
      </c>
      <c r="BHH6">
        <f t="shared" ca="1" si="64"/>
        <v>2.4415816659955291E-4</v>
      </c>
      <c r="BHI6">
        <f t="shared" ca="1" si="64"/>
        <v>-2.9497600508835075E-3</v>
      </c>
      <c r="BHJ6">
        <f t="shared" ca="1" si="64"/>
        <v>-3.8808511770318261E-3</v>
      </c>
      <c r="BHK6">
        <f t="shared" ca="1" si="64"/>
        <v>-3.6054340538464388E-3</v>
      </c>
      <c r="BHL6">
        <f t="shared" ca="1" si="64"/>
        <v>8.3176603131795042E-3</v>
      </c>
      <c r="BHM6">
        <f t="shared" ca="1" si="64"/>
        <v>-7.6138916981394978E-3</v>
      </c>
      <c r="BHN6">
        <f t="shared" ca="1" si="64"/>
        <v>7.5897343643920416E-3</v>
      </c>
      <c r="BHO6">
        <f t="shared" ca="1" si="64"/>
        <v>-8.5007014204056916E-4</v>
      </c>
      <c r="BHP6">
        <f t="shared" ca="1" si="64"/>
        <v>-4.0860817873792071E-3</v>
      </c>
      <c r="BHQ6">
        <f t="shared" ca="1" si="64"/>
        <v>3.2625150550573425E-3</v>
      </c>
      <c r="BHR6">
        <f t="shared" ca="1" si="64"/>
        <v>-1.1485718285690926E-2</v>
      </c>
      <c r="BHS6">
        <f t="shared" ca="1" si="64"/>
        <v>-7.3373699716593769E-3</v>
      </c>
      <c r="BHT6">
        <f t="shared" ca="1" si="64"/>
        <v>-4.557564057884887E-3</v>
      </c>
      <c r="BHU6">
        <f t="shared" ca="1" si="64"/>
        <v>1.2692255298280453E-3</v>
      </c>
      <c r="BHV6">
        <f t="shared" ca="1" si="64"/>
        <v>-1.83850507136778E-3</v>
      </c>
      <c r="BHW6">
        <f t="shared" ca="1" si="64"/>
        <v>-9.6059873496901638E-3</v>
      </c>
      <c r="BHX6">
        <f t="shared" ca="1" si="64"/>
        <v>3.9935405498428061E-3</v>
      </c>
      <c r="BHY6">
        <f t="shared" ca="1" si="64"/>
        <v>2.2519538445161715E-3</v>
      </c>
      <c r="BHZ6">
        <f t="shared" ca="1" si="64"/>
        <v>-6.6260196165028101E-3</v>
      </c>
      <c r="BIA6">
        <f t="shared" ca="1" si="64"/>
        <v>-5.421834203770801E-3</v>
      </c>
      <c r="BIB6">
        <f t="shared" ca="1" si="64"/>
        <v>-1.0201936299136367E-2</v>
      </c>
      <c r="BIC6">
        <f t="shared" ca="1" si="64"/>
        <v>-2.3202491689275108E-3</v>
      </c>
      <c r="BID6">
        <f t="shared" ca="1" si="64"/>
        <v>9.7692410393962082E-3</v>
      </c>
      <c r="BIE6">
        <f t="shared" ca="1" si="64"/>
        <v>3.8013208600003131E-3</v>
      </c>
      <c r="BIF6">
        <f t="shared" ca="1" si="64"/>
        <v>-7.767542525756105E-3</v>
      </c>
      <c r="BIG6">
        <f t="shared" ca="1" si="64"/>
        <v>2.4166608742586882E-5</v>
      </c>
      <c r="BIH6">
        <f t="shared" ca="1" si="64"/>
        <v>6.7936400750863938E-3</v>
      </c>
      <c r="BII6">
        <f t="shared" ca="1" si="64"/>
        <v>4.3355275905679362E-3</v>
      </c>
      <c r="BIJ6">
        <f t="shared" ca="1" si="64"/>
        <v>1.4684673017667198E-2</v>
      </c>
      <c r="BIK6">
        <f t="shared" ca="1" si="64"/>
        <v>-3.3820863627630465E-3</v>
      </c>
      <c r="BIL6">
        <f t="shared" ca="1" si="64"/>
        <v>6.382332875043314E-3</v>
      </c>
      <c r="BIM6">
        <f t="shared" ca="1" si="64"/>
        <v>1.3249051652869643E-2</v>
      </c>
      <c r="BIN6">
        <f t="shared" ca="1" si="64"/>
        <v>-2.1096947159277798E-3</v>
      </c>
      <c r="BIO6">
        <f t="shared" ca="1" si="64"/>
        <v>5.6612577665665319E-3</v>
      </c>
      <c r="BIP6">
        <f t="shared" ca="1" si="64"/>
        <v>-1.4677335107115656E-3</v>
      </c>
      <c r="BIQ6">
        <f t="shared" ca="1" si="64"/>
        <v>1.1445953924907151E-2</v>
      </c>
      <c r="BIR6">
        <f t="shared" ca="1" si="64"/>
        <v>3.3016217606930496E-3</v>
      </c>
      <c r="BIS6">
        <f t="shared" ca="1" si="64"/>
        <v>-3.9438051389198902E-3</v>
      </c>
      <c r="BIT6">
        <f t="shared" ca="1" si="64"/>
        <v>9.8632088358934049E-3</v>
      </c>
      <c r="BIU6">
        <f t="shared" ca="1" si="64"/>
        <v>6.4820934146307789E-3</v>
      </c>
      <c r="BIV6">
        <f t="shared" ca="1" si="64"/>
        <v>2.1299781662485759E-3</v>
      </c>
      <c r="BIW6">
        <f t="shared" ca="1" si="64"/>
        <v>8.7356849430019583E-3</v>
      </c>
      <c r="BIX6">
        <f t="shared" ca="1" si="64"/>
        <v>-8.9479367882045954E-3</v>
      </c>
      <c r="BIY6">
        <f t="shared" ca="1" si="64"/>
        <v>3.3852770559648468E-3</v>
      </c>
      <c r="BIZ6">
        <f t="shared" ca="1" si="64"/>
        <v>4.9588104821922186E-3</v>
      </c>
      <c r="BJA6">
        <f t="shared" ca="1" si="64"/>
        <v>-3.4041163830152094E-3</v>
      </c>
      <c r="BJB6">
        <f t="shared" ca="1" si="64"/>
        <v>-5.0189077758339955E-3</v>
      </c>
      <c r="BJC6">
        <f t="shared" ca="1" si="64"/>
        <v>-3.7225954549845964E-3</v>
      </c>
      <c r="BJD6">
        <f t="shared" ca="1" si="64"/>
        <v>6.5277910768391022E-5</v>
      </c>
      <c r="BJE6">
        <f t="shared" ca="1" si="64"/>
        <v>2.6031852911360472E-3</v>
      </c>
      <c r="BJF6">
        <f t="shared" ca="1" si="64"/>
        <v>-7.4779761137808995E-3</v>
      </c>
      <c r="BJG6">
        <f t="shared" ca="1" si="64"/>
        <v>-1.5586705069483973E-2</v>
      </c>
      <c r="BJH6">
        <f t="shared" ca="1" si="64"/>
        <v>-6.4210557821241339E-3</v>
      </c>
      <c r="BJI6">
        <f t="shared" ca="1" si="64"/>
        <v>9.9868240077243767E-3</v>
      </c>
      <c r="BJJ6">
        <f t="shared" ca="1" si="64"/>
        <v>-2.0738890452506797E-3</v>
      </c>
      <c r="BJK6">
        <f t="shared" ca="1" si="64"/>
        <v>-2.3379753280725487E-3</v>
      </c>
      <c r="BJL6">
        <f t="shared" ca="1" si="64"/>
        <v>-2.7677881738580267E-3</v>
      </c>
      <c r="BJM6">
        <f t="shared" ca="1" si="64"/>
        <v>2.6097950386026747E-3</v>
      </c>
      <c r="BJN6">
        <f t="shared" ca="1" si="64"/>
        <v>9.4122004267537963E-3</v>
      </c>
      <c r="BJO6">
        <f t="shared" ca="1" si="64"/>
        <v>1.0202351884938912E-2</v>
      </c>
      <c r="BJP6">
        <f t="shared" ref="BJP6:BMA6" ca="1" si="65">$F$4+$F$5*BJP5</f>
        <v>-1.1547282702441884E-3</v>
      </c>
      <c r="BJQ6">
        <f t="shared" ca="1" si="65"/>
        <v>-6.54155358284937E-4</v>
      </c>
      <c r="BJR6">
        <f t="shared" ca="1" si="65"/>
        <v>1.5537676290769519E-3</v>
      </c>
      <c r="BJS6">
        <f t="shared" ca="1" si="65"/>
        <v>4.3559221412981406E-3</v>
      </c>
      <c r="BJT6">
        <f t="shared" ca="1" si="65"/>
        <v>7.1483105138081164E-3</v>
      </c>
      <c r="BJU6">
        <f t="shared" ca="1" si="65"/>
        <v>-2.9800466854741445E-3</v>
      </c>
      <c r="BJV6">
        <f t="shared" ca="1" si="65"/>
        <v>-3.2075885164626833E-3</v>
      </c>
      <c r="BJW6">
        <f t="shared" ca="1" si="65"/>
        <v>-2.2599751534641763E-3</v>
      </c>
      <c r="BJX6">
        <f t="shared" ca="1" si="65"/>
        <v>8.9604401279956471E-3</v>
      </c>
      <c r="BJY6">
        <f t="shared" ca="1" si="65"/>
        <v>-7.2866255789222735E-3</v>
      </c>
      <c r="BJZ6">
        <f t="shared" ca="1" si="65"/>
        <v>-6.4715953361192107E-3</v>
      </c>
      <c r="BKA6">
        <f t="shared" ca="1" si="65"/>
        <v>-2.1247305705125977E-3</v>
      </c>
      <c r="BKB6">
        <f t="shared" ca="1" si="65"/>
        <v>-6.9407880375381547E-3</v>
      </c>
      <c r="BKC6">
        <f t="shared" ca="1" si="65"/>
        <v>1.0430870194192832E-2</v>
      </c>
      <c r="BKD6">
        <f t="shared" ca="1" si="65"/>
        <v>4.4779745642235004E-3</v>
      </c>
      <c r="BKE6">
        <f t="shared" ca="1" si="65"/>
        <v>-4.84403067872116E-3</v>
      </c>
      <c r="BKF6">
        <f t="shared" ca="1" si="65"/>
        <v>-1.8606165272350098E-3</v>
      </c>
      <c r="BKG6">
        <f t="shared" ca="1" si="65"/>
        <v>-6.5080060734871723E-3</v>
      </c>
      <c r="BKH6">
        <f t="shared" ca="1" si="65"/>
        <v>4.5753075875747205E-3</v>
      </c>
      <c r="BKI6">
        <f t="shared" ca="1" si="65"/>
        <v>4.376918255834401E-3</v>
      </c>
      <c r="BKJ6">
        <f t="shared" ca="1" si="65"/>
        <v>-1.4805856695489766E-3</v>
      </c>
      <c r="BKK6">
        <f t="shared" ca="1" si="65"/>
        <v>2.5168986139987525E-3</v>
      </c>
      <c r="BKL6">
        <f t="shared" ca="1" si="65"/>
        <v>-1.3140275924806344E-2</v>
      </c>
      <c r="BKM6">
        <f t="shared" ca="1" si="65"/>
        <v>-7.3419577756361006E-5</v>
      </c>
      <c r="BKN6">
        <f t="shared" ca="1" si="65"/>
        <v>2.6032516630419768E-4</v>
      </c>
      <c r="BKO6">
        <f t="shared" ca="1" si="65"/>
        <v>4.6997334011451442E-3</v>
      </c>
      <c r="BKP6">
        <f t="shared" ca="1" si="65"/>
        <v>-1.334881606777372E-2</v>
      </c>
      <c r="BKQ6">
        <f t="shared" ca="1" si="65"/>
        <v>3.777281577029157E-3</v>
      </c>
      <c r="BKR6">
        <f t="shared" ca="1" si="65"/>
        <v>-9.1089197114343362E-4</v>
      </c>
      <c r="BKS6">
        <f t="shared" ca="1" si="65"/>
        <v>4.0782060777251128E-3</v>
      </c>
      <c r="BKT6">
        <f t="shared" ca="1" si="65"/>
        <v>4.0534192457316442E-3</v>
      </c>
      <c r="BKU6">
        <f t="shared" ca="1" si="65"/>
        <v>-6.474436215549142E-3</v>
      </c>
      <c r="BKV6">
        <f t="shared" ca="1" si="65"/>
        <v>2.0114544334238248E-3</v>
      </c>
      <c r="BKW6">
        <f t="shared" ca="1" si="65"/>
        <v>-1.708562458807213E-3</v>
      </c>
      <c r="BKX6">
        <f t="shared" ca="1" si="65"/>
        <v>-2.0682844738810109E-3</v>
      </c>
      <c r="BKY6">
        <f t="shared" ca="1" si="65"/>
        <v>-9.7049442800736241E-3</v>
      </c>
      <c r="BKZ6">
        <f t="shared" ca="1" si="65"/>
        <v>-4.4622632080236454E-3</v>
      </c>
      <c r="BLA6">
        <f t="shared" ca="1" si="65"/>
        <v>9.0577375098320392E-3</v>
      </c>
      <c r="BLB6">
        <f t="shared" ca="1" si="65"/>
        <v>3.4734157399534245E-4</v>
      </c>
      <c r="BLC6">
        <f t="shared" ca="1" si="65"/>
        <v>6.1793836568057271E-3</v>
      </c>
      <c r="BLD6">
        <f t="shared" ca="1" si="65"/>
        <v>8.1215454824949164E-3</v>
      </c>
      <c r="BLE6">
        <f t="shared" ca="1" si="65"/>
        <v>1.0407802479524775E-2</v>
      </c>
      <c r="BLF6">
        <f t="shared" ca="1" si="65"/>
        <v>-9.944199986920252E-4</v>
      </c>
      <c r="BLG6">
        <f t="shared" ca="1" si="65"/>
        <v>-4.9505787749017571E-3</v>
      </c>
      <c r="BLH6">
        <f t="shared" ca="1" si="65"/>
        <v>-6.6942229159300259E-3</v>
      </c>
      <c r="BLI6">
        <f t="shared" ca="1" si="65"/>
        <v>-2.7227839945565256E-3</v>
      </c>
      <c r="BLJ6">
        <f t="shared" ca="1" si="65"/>
        <v>-1.2220239756461498E-2</v>
      </c>
      <c r="BLK6">
        <f t="shared" ca="1" si="65"/>
        <v>2.9712647403357002E-3</v>
      </c>
      <c r="BLL6">
        <f t="shared" ca="1" si="65"/>
        <v>-6.4023549229089054E-3</v>
      </c>
      <c r="BLM6">
        <f t="shared" ca="1" si="65"/>
        <v>6.3514244956052743E-3</v>
      </c>
      <c r="BLN6">
        <f t="shared" ca="1" si="65"/>
        <v>3.6603791282330059E-3</v>
      </c>
      <c r="BLO6">
        <f t="shared" ca="1" si="65"/>
        <v>-7.703548221401228E-4</v>
      </c>
      <c r="BLP6">
        <f t="shared" ca="1" si="65"/>
        <v>-3.2333733635833348E-3</v>
      </c>
      <c r="BLQ6">
        <f t="shared" ca="1" si="65"/>
        <v>-4.4872306517608198E-3</v>
      </c>
      <c r="BLR6">
        <f t="shared" ca="1" si="65"/>
        <v>1.1012511572979843E-2</v>
      </c>
      <c r="BLS6">
        <f t="shared" ca="1" si="65"/>
        <v>-2.6950566534327254E-3</v>
      </c>
      <c r="BLT6">
        <f t="shared" ca="1" si="65"/>
        <v>5.4190335311473884E-3</v>
      </c>
      <c r="BLU6">
        <f t="shared" ca="1" si="65"/>
        <v>1.0032780516606647E-3</v>
      </c>
      <c r="BLV6">
        <f t="shared" ca="1" si="65"/>
        <v>-7.2863730476147406E-4</v>
      </c>
      <c r="BLW6">
        <f t="shared" ca="1" si="65"/>
        <v>-4.5362324894881838E-3</v>
      </c>
      <c r="BLX6">
        <f t="shared" ca="1" si="65"/>
        <v>5.0112993740466039E-3</v>
      </c>
      <c r="BLY6">
        <f t="shared" ca="1" si="65"/>
        <v>1.1101396614229519E-2</v>
      </c>
      <c r="BLZ6">
        <f t="shared" ca="1" si="65"/>
        <v>7.5358008084337848E-3</v>
      </c>
      <c r="BMA6">
        <f t="shared" ca="1" si="65"/>
        <v>5.3183977033339014E-3</v>
      </c>
      <c r="BMB6">
        <f t="shared" ref="BMB6:BOM6" ca="1" si="66">$F$4+$F$5*BMB5</f>
        <v>8.0402739398796278E-3</v>
      </c>
      <c r="BMC6">
        <f t="shared" ca="1" si="66"/>
        <v>-1.0836683488122152E-2</v>
      </c>
      <c r="BMD6">
        <f t="shared" ca="1" si="66"/>
        <v>5.076500004745378E-3</v>
      </c>
      <c r="BME6">
        <f t="shared" ca="1" si="66"/>
        <v>5.3426137816912165E-3</v>
      </c>
      <c r="BMF6">
        <f t="shared" ca="1" si="66"/>
        <v>-7.3635692849290122E-3</v>
      </c>
      <c r="BMG6">
        <f t="shared" ca="1" si="66"/>
        <v>1.3998450799449044E-2</v>
      </c>
      <c r="BMH6">
        <f t="shared" ca="1" si="66"/>
        <v>-5.8557841654395095E-3</v>
      </c>
      <c r="BMI6">
        <f t="shared" ca="1" si="66"/>
        <v>1.6565203500653806E-3</v>
      </c>
      <c r="BMJ6">
        <f t="shared" ca="1" si="66"/>
        <v>-6.3238139270568143E-3</v>
      </c>
      <c r="BMK6">
        <f t="shared" ca="1" si="66"/>
        <v>-2.0119920938719612E-3</v>
      </c>
      <c r="BML6">
        <f t="shared" ca="1" si="66"/>
        <v>4.6690214183450103E-3</v>
      </c>
      <c r="BMM6">
        <f t="shared" ca="1" si="66"/>
        <v>-2.3052420117458325E-3</v>
      </c>
      <c r="BMN6">
        <f t="shared" ca="1" si="66"/>
        <v>-4.5880196828564637E-3</v>
      </c>
      <c r="BMO6">
        <f t="shared" ca="1" si="66"/>
        <v>3.0291877071879445E-4</v>
      </c>
      <c r="BMP6">
        <f t="shared" ca="1" si="66"/>
        <v>-1.1048386777519462E-2</v>
      </c>
      <c r="BMQ6">
        <f t="shared" ca="1" si="66"/>
        <v>-1.0589495501593979E-2</v>
      </c>
      <c r="BMR6">
        <f t="shared" ca="1" si="66"/>
        <v>8.7975833745576881E-3</v>
      </c>
      <c r="BMS6">
        <f t="shared" ca="1" si="66"/>
        <v>1.2183243495663463E-2</v>
      </c>
      <c r="BMT6">
        <f t="shared" ca="1" si="66"/>
        <v>9.4585887041387963E-3</v>
      </c>
      <c r="BMU6">
        <f t="shared" ca="1" si="66"/>
        <v>7.0382405085438514E-3</v>
      </c>
      <c r="BMV6">
        <f t="shared" ca="1" si="66"/>
        <v>7.8439771179280599E-3</v>
      </c>
      <c r="BMW6">
        <f t="shared" ca="1" si="66"/>
        <v>8.5710879291863596E-3</v>
      </c>
      <c r="BMX6">
        <f t="shared" ca="1" si="66"/>
        <v>3.0592194155779906E-3</v>
      </c>
      <c r="BMY6">
        <f t="shared" ca="1" si="66"/>
        <v>-4.5587803885997966E-3</v>
      </c>
      <c r="BMZ6">
        <f t="shared" ca="1" si="66"/>
        <v>-4.3679571324520836E-3</v>
      </c>
      <c r="BNA6">
        <f t="shared" ca="1" si="66"/>
        <v>-1.3667463779158045E-2</v>
      </c>
      <c r="BNB6">
        <f t="shared" ca="1" si="66"/>
        <v>-5.6335837241353309E-7</v>
      </c>
      <c r="BNC6">
        <f t="shared" ca="1" si="66"/>
        <v>-4.204426673060143E-3</v>
      </c>
      <c r="BND6">
        <f t="shared" ca="1" si="66"/>
        <v>-7.3270865180306592E-3</v>
      </c>
      <c r="BNE6">
        <f t="shared" ca="1" si="66"/>
        <v>2.120060432825329E-3</v>
      </c>
      <c r="BNF6">
        <f t="shared" ca="1" si="66"/>
        <v>1.116379077267995E-3</v>
      </c>
      <c r="BNG6">
        <f t="shared" ca="1" si="66"/>
        <v>1.0722716973328741E-2</v>
      </c>
      <c r="BNH6">
        <f t="shared" ca="1" si="66"/>
        <v>1.6521663955426187E-3</v>
      </c>
      <c r="BNI6">
        <f t="shared" ca="1" si="66"/>
        <v>-2.9919382263691864E-3</v>
      </c>
      <c r="BNJ6">
        <f t="shared" ca="1" si="66"/>
        <v>1.4572102650341945E-2</v>
      </c>
      <c r="BNK6">
        <f t="shared" ca="1" si="66"/>
        <v>4.6332267005661154E-3</v>
      </c>
      <c r="BNL6">
        <f t="shared" ca="1" si="66"/>
        <v>-1.2993297050446708E-3</v>
      </c>
      <c r="BNM6">
        <f t="shared" ca="1" si="66"/>
        <v>-4.9571570631862863E-3</v>
      </c>
      <c r="BNN6">
        <f t="shared" ca="1" si="66"/>
        <v>-6.5711216968821042E-3</v>
      </c>
      <c r="BNO6">
        <f t="shared" ca="1" si="66"/>
        <v>1.9079960544506913E-3</v>
      </c>
      <c r="BNP6">
        <f t="shared" ca="1" si="66"/>
        <v>-3.2031538547991597E-3</v>
      </c>
      <c r="BNQ6">
        <f t="shared" ca="1" si="66"/>
        <v>-1.9956969863221203E-3</v>
      </c>
      <c r="BNR6">
        <f t="shared" ca="1" si="66"/>
        <v>-3.0499100324463129E-3</v>
      </c>
      <c r="BNS6">
        <f t="shared" ca="1" si="66"/>
        <v>-3.6987452392641968E-3</v>
      </c>
      <c r="BNT6">
        <f t="shared" ca="1" si="66"/>
        <v>-5.626024154240513E-3</v>
      </c>
      <c r="BNU6">
        <f t="shared" ca="1" si="66"/>
        <v>2.9697135430678126E-3</v>
      </c>
      <c r="BNV6">
        <f t="shared" ca="1" si="66"/>
        <v>8.7380632471254875E-3</v>
      </c>
      <c r="BNW6">
        <f t="shared" ca="1" si="66"/>
        <v>-6.9546185398955363E-3</v>
      </c>
      <c r="BNX6">
        <f t="shared" ca="1" si="66"/>
        <v>-7.1583709171483807E-4</v>
      </c>
      <c r="BNY6">
        <f t="shared" ca="1" si="66"/>
        <v>-5.2383720970445111E-3</v>
      </c>
      <c r="BNZ6">
        <f t="shared" ca="1" si="66"/>
        <v>1.1044938403257331E-3</v>
      </c>
      <c r="BOA6">
        <f t="shared" ca="1" si="66"/>
        <v>-7.0317578343310439E-3</v>
      </c>
      <c r="BOB6">
        <f t="shared" ca="1" si="66"/>
        <v>-5.1367340473420387E-3</v>
      </c>
      <c r="BOC6">
        <f t="shared" ca="1" si="66"/>
        <v>2.260057089735419E-3</v>
      </c>
      <c r="BOD6">
        <f t="shared" ca="1" si="66"/>
        <v>4.2090355552398427E-4</v>
      </c>
      <c r="BOE6">
        <f t="shared" ca="1" si="66"/>
        <v>8.5396967527265385E-3</v>
      </c>
      <c r="BOF6">
        <f t="shared" ca="1" si="66"/>
        <v>-4.595548454432912E-3</v>
      </c>
      <c r="BOG6">
        <f t="shared" ca="1" si="66"/>
        <v>-1.4259142722914467E-3</v>
      </c>
      <c r="BOH6">
        <f t="shared" ca="1" si="66"/>
        <v>-4.6534291915551621E-3</v>
      </c>
      <c r="BOI6">
        <f t="shared" ca="1" si="66"/>
        <v>-8.1443455335773775E-3</v>
      </c>
      <c r="BOJ6">
        <f t="shared" ca="1" si="66"/>
        <v>-5.6700343777718154E-4</v>
      </c>
      <c r="BOK6">
        <f t="shared" ca="1" si="66"/>
        <v>-2.4742697593098167E-3</v>
      </c>
      <c r="BOL6">
        <f t="shared" ca="1" si="66"/>
        <v>6.8175622401916861E-5</v>
      </c>
      <c r="BOM6">
        <f t="shared" ca="1" si="66"/>
        <v>-6.2257092639786047E-4</v>
      </c>
      <c r="BON6">
        <f t="shared" ref="BON6:BQY6" ca="1" si="67">$F$4+$F$5*BON5</f>
        <v>8.8026852652703918E-3</v>
      </c>
      <c r="BOO6">
        <f t="shared" ca="1" si="67"/>
        <v>6.5597364488063203E-3</v>
      </c>
      <c r="BOP6">
        <f t="shared" ca="1" si="67"/>
        <v>-2.0145400759754555E-3</v>
      </c>
      <c r="BOQ6">
        <f t="shared" ca="1" si="67"/>
        <v>1.4612760774623448E-3</v>
      </c>
      <c r="BOR6">
        <f t="shared" ca="1" si="67"/>
        <v>-2.8294461098804481E-4</v>
      </c>
      <c r="BOS6">
        <f t="shared" ca="1" si="67"/>
        <v>-6.0566083606155858E-3</v>
      </c>
      <c r="BOT6">
        <f t="shared" ca="1" si="67"/>
        <v>3.0627217858535507E-3</v>
      </c>
      <c r="BOU6">
        <f t="shared" ca="1" si="67"/>
        <v>-6.3650766450868007E-3</v>
      </c>
      <c r="BOV6">
        <f t="shared" ca="1" si="67"/>
        <v>-2.0816217062334785E-3</v>
      </c>
      <c r="BOW6">
        <f t="shared" ca="1" si="67"/>
        <v>9.5667229455289344E-3</v>
      </c>
      <c r="BOX6">
        <f t="shared" ca="1" si="67"/>
        <v>2.2590513622783629E-3</v>
      </c>
      <c r="BOY6">
        <f t="shared" ca="1" si="67"/>
        <v>5.5656047805006216E-3</v>
      </c>
      <c r="BOZ6">
        <f t="shared" ca="1" si="67"/>
        <v>-1.6325709711066086E-3</v>
      </c>
      <c r="BPA6">
        <f t="shared" ca="1" si="67"/>
        <v>1.6711163265743512E-3</v>
      </c>
      <c r="BPB6">
        <f t="shared" ca="1" si="67"/>
        <v>-1.2107388796281046E-3</v>
      </c>
      <c r="BPC6">
        <f t="shared" ca="1" si="67"/>
        <v>3.0573181346895859E-4</v>
      </c>
      <c r="BPD6">
        <f t="shared" ca="1" si="67"/>
        <v>-6.7386513065331582E-3</v>
      </c>
      <c r="BPE6">
        <f t="shared" ca="1" si="67"/>
        <v>6.5165273355161776E-3</v>
      </c>
      <c r="BPF6">
        <f t="shared" ca="1" si="67"/>
        <v>-7.0206306044765755E-3</v>
      </c>
      <c r="BPG6">
        <f t="shared" ca="1" si="67"/>
        <v>1.0958829497654428E-2</v>
      </c>
      <c r="BPH6">
        <f t="shared" ca="1" si="67"/>
        <v>3.7147750145676375E-3</v>
      </c>
      <c r="BPI6">
        <f t="shared" ca="1" si="67"/>
        <v>5.3995225676563788E-3</v>
      </c>
      <c r="BPJ6">
        <f t="shared" ca="1" si="67"/>
        <v>3.0201503281048312E-3</v>
      </c>
      <c r="BPK6">
        <f t="shared" ca="1" si="67"/>
        <v>7.9803966736190259E-3</v>
      </c>
      <c r="BPL6">
        <f t="shared" ca="1" si="67"/>
        <v>-6.527036207265244E-3</v>
      </c>
      <c r="BPM6">
        <f t="shared" ca="1" si="67"/>
        <v>6.9975354286714109E-3</v>
      </c>
      <c r="BPN6">
        <f t="shared" ca="1" si="67"/>
        <v>-5.9497092154420454E-3</v>
      </c>
      <c r="BPO6">
        <f t="shared" ca="1" si="67"/>
        <v>-1.8945787371763161E-3</v>
      </c>
      <c r="BPP6">
        <f t="shared" ca="1" si="67"/>
        <v>-7.8079017202950145E-3</v>
      </c>
      <c r="BPQ6">
        <f t="shared" ca="1" si="67"/>
        <v>-9.5447334166391881E-3</v>
      </c>
      <c r="BPR6">
        <f t="shared" ca="1" si="67"/>
        <v>-1.6560820207082126E-3</v>
      </c>
      <c r="BPS6">
        <f t="shared" ca="1" si="67"/>
        <v>-1.1820063210310218E-3</v>
      </c>
      <c r="BPT6">
        <f t="shared" ca="1" si="67"/>
        <v>5.6638603751194847E-3</v>
      </c>
      <c r="BPU6">
        <f t="shared" ca="1" si="67"/>
        <v>-8.4863130745556487E-3</v>
      </c>
      <c r="BPV6">
        <f t="shared" ca="1" si="67"/>
        <v>3.100331996706094E-3</v>
      </c>
      <c r="BPW6">
        <f t="shared" ca="1" si="67"/>
        <v>-4.2693112066932246E-3</v>
      </c>
      <c r="BPX6">
        <f t="shared" ca="1" si="67"/>
        <v>1.0226323533700163E-3</v>
      </c>
      <c r="BPY6">
        <f t="shared" ca="1" si="67"/>
        <v>7.138406130361632E-3</v>
      </c>
      <c r="BPZ6">
        <f t="shared" ca="1" si="67"/>
        <v>3.7809682107278978E-3</v>
      </c>
      <c r="BQA6">
        <f t="shared" ca="1" si="67"/>
        <v>7.1576818193893705E-3</v>
      </c>
      <c r="BQB6">
        <f t="shared" ca="1" si="67"/>
        <v>2.5635005128885847E-3</v>
      </c>
      <c r="BQC6">
        <f t="shared" ca="1" si="67"/>
        <v>5.9384800113958421E-3</v>
      </c>
      <c r="BQD6">
        <f t="shared" ca="1" si="67"/>
        <v>8.1206763665463907E-3</v>
      </c>
      <c r="BQE6">
        <f t="shared" ca="1" si="67"/>
        <v>-3.4804015307445283E-3</v>
      </c>
      <c r="BQF6">
        <f t="shared" ca="1" si="67"/>
        <v>5.3691674792238188E-3</v>
      </c>
      <c r="BQG6">
        <f t="shared" ca="1" si="67"/>
        <v>-6.4524482090763729E-3</v>
      </c>
      <c r="BQH6">
        <f t="shared" ca="1" si="67"/>
        <v>1.8868196716088871E-3</v>
      </c>
      <c r="BQI6">
        <f t="shared" ca="1" si="67"/>
        <v>-3.161069325498954E-3</v>
      </c>
      <c r="BQJ6">
        <f t="shared" ca="1" si="67"/>
        <v>-2.5257571886209531E-3</v>
      </c>
      <c r="BQK6">
        <f t="shared" ca="1" si="67"/>
        <v>1.1601493800682915E-2</v>
      </c>
      <c r="BQL6">
        <f t="shared" ca="1" si="67"/>
        <v>-8.0567330173058564E-3</v>
      </c>
      <c r="BQM6">
        <f t="shared" ca="1" si="67"/>
        <v>2.0159624484310753E-3</v>
      </c>
      <c r="BQN6">
        <f t="shared" ca="1" si="67"/>
        <v>-1.4481332839558009E-2</v>
      </c>
      <c r="BQO6">
        <f t="shared" ca="1" si="67"/>
        <v>9.5810596142907383E-5</v>
      </c>
      <c r="BQP6">
        <f t="shared" ca="1" si="67"/>
        <v>6.1464897179446584E-3</v>
      </c>
      <c r="BQQ6">
        <f t="shared" ca="1" si="67"/>
        <v>1.1986439237587807E-2</v>
      </c>
      <c r="BQR6">
        <f t="shared" ca="1" si="67"/>
        <v>-2.2884065045496421E-4</v>
      </c>
      <c r="BQS6">
        <f t="shared" ca="1" si="67"/>
        <v>-1.0568229870947842E-3</v>
      </c>
      <c r="BQT6">
        <f t="shared" ca="1" si="67"/>
        <v>8.1656517977794218E-3</v>
      </c>
      <c r="BQU6">
        <f t="shared" ca="1" si="67"/>
        <v>3.8654659456494075E-3</v>
      </c>
      <c r="BQV6">
        <f t="shared" ca="1" si="67"/>
        <v>1.7740254324326325E-3</v>
      </c>
      <c r="BQW6">
        <f t="shared" ca="1" si="67"/>
        <v>6.0416619117930844E-4</v>
      </c>
      <c r="BQX6">
        <f t="shared" ca="1" si="67"/>
        <v>1.2143750997152395E-3</v>
      </c>
      <c r="BQY6">
        <f t="shared" ca="1" si="67"/>
        <v>-3.8319782713014559E-3</v>
      </c>
      <c r="BQZ6">
        <f t="shared" ref="BQZ6:BTK6" ca="1" si="68">$F$4+$F$5*BQZ5</f>
        <v>6.1653038726459603E-3</v>
      </c>
      <c r="BRA6">
        <f t="shared" ca="1" si="68"/>
        <v>-2.2602032902845738E-3</v>
      </c>
      <c r="BRB6">
        <f t="shared" ca="1" si="68"/>
        <v>5.3843154966819011E-3</v>
      </c>
      <c r="BRC6">
        <f t="shared" ca="1" si="68"/>
        <v>1.1739874237074335E-2</v>
      </c>
      <c r="BRD6">
        <f t="shared" ca="1" si="68"/>
        <v>-4.685046013400692E-3</v>
      </c>
      <c r="BRE6">
        <f t="shared" ca="1" si="68"/>
        <v>8.9596690396924229E-3</v>
      </c>
      <c r="BRF6">
        <f t="shared" ca="1" si="68"/>
        <v>-3.2460324913948229E-4</v>
      </c>
      <c r="BRG6">
        <f t="shared" ca="1" si="68"/>
        <v>2.2420323646189415E-3</v>
      </c>
      <c r="BRH6">
        <f t="shared" ca="1" si="68"/>
        <v>-1.428775423281776E-2</v>
      </c>
      <c r="BRI6">
        <f t="shared" ca="1" si="68"/>
        <v>3.0402742262923737E-3</v>
      </c>
      <c r="BRJ6">
        <f t="shared" ca="1" si="68"/>
        <v>-2.2547035516707805E-3</v>
      </c>
      <c r="BRK6">
        <f t="shared" ca="1" si="68"/>
        <v>3.9989782286850174E-3</v>
      </c>
      <c r="BRL6">
        <f t="shared" ca="1" si="68"/>
        <v>1.1001280785766444E-2</v>
      </c>
      <c r="BRM6">
        <f t="shared" ca="1" si="68"/>
        <v>-2.3418489827314237E-3</v>
      </c>
      <c r="BRN6">
        <f t="shared" ca="1" si="68"/>
        <v>7.3064746295009716E-3</v>
      </c>
      <c r="BRO6">
        <f t="shared" ca="1" si="68"/>
        <v>8.0004056702800974E-3</v>
      </c>
      <c r="BRP6">
        <f t="shared" ca="1" si="68"/>
        <v>-5.1153397108511011E-3</v>
      </c>
      <c r="BRQ6">
        <f t="shared" ca="1" si="68"/>
        <v>-9.0786452451596337E-3</v>
      </c>
      <c r="BRR6">
        <f t="shared" ca="1" si="68"/>
        <v>1.747746234857571E-3</v>
      </c>
      <c r="BRS6">
        <f t="shared" ca="1" si="68"/>
        <v>2.2796521923631251E-3</v>
      </c>
      <c r="BRT6">
        <f t="shared" ca="1" si="68"/>
        <v>6.4399235818736085E-3</v>
      </c>
      <c r="BRU6">
        <f t="shared" ca="1" si="68"/>
        <v>4.8736637731179901E-3</v>
      </c>
      <c r="BRV6">
        <f t="shared" ca="1" si="68"/>
        <v>5.2856963990465921E-3</v>
      </c>
      <c r="BRW6">
        <f t="shared" ca="1" si="68"/>
        <v>4.9399190321571E-3</v>
      </c>
      <c r="BRX6">
        <f t="shared" ca="1" si="68"/>
        <v>-7.192875239226809E-3</v>
      </c>
      <c r="BRY6">
        <f t="shared" ca="1" si="68"/>
        <v>3.3538438550955252E-3</v>
      </c>
      <c r="BRZ6">
        <f t="shared" ca="1" si="68"/>
        <v>1.4401357844146864E-3</v>
      </c>
      <c r="BSA6">
        <f t="shared" ca="1" si="68"/>
        <v>7.3906649386723273E-3</v>
      </c>
      <c r="BSB6">
        <f t="shared" ca="1" si="68"/>
        <v>8.2640830400084082E-3</v>
      </c>
      <c r="BSC6">
        <f t="shared" ca="1" si="68"/>
        <v>-8.6553496901231822E-3</v>
      </c>
      <c r="BSD6">
        <f t="shared" ca="1" si="68"/>
        <v>3.5000581756419102E-3</v>
      </c>
      <c r="BSE6">
        <f t="shared" ca="1" si="68"/>
        <v>-7.2706809725819098E-3</v>
      </c>
      <c r="BSF6">
        <f t="shared" ca="1" si="68"/>
        <v>-1.6552956816492874E-2</v>
      </c>
      <c r="BSG6">
        <f t="shared" ca="1" si="68"/>
        <v>6.4823431055469546E-3</v>
      </c>
      <c r="BSH6">
        <f t="shared" ca="1" si="68"/>
        <v>-1.1458622129309098E-2</v>
      </c>
      <c r="BSI6">
        <f t="shared" ca="1" si="68"/>
        <v>7.4537440507765011E-3</v>
      </c>
      <c r="BSJ6">
        <f t="shared" ca="1" si="68"/>
        <v>4.8225620330593398E-3</v>
      </c>
      <c r="BSK6">
        <f t="shared" ca="1" si="68"/>
        <v>-1.2802515293941811E-2</v>
      </c>
      <c r="BSL6">
        <f t="shared" ca="1" si="68"/>
        <v>-3.2087466903042003E-3</v>
      </c>
      <c r="BSM6">
        <f t="shared" ca="1" si="68"/>
        <v>-8.5864263505375862E-3</v>
      </c>
      <c r="BSN6">
        <f t="shared" ca="1" si="68"/>
        <v>1.2989243679623454E-2</v>
      </c>
      <c r="BSO6">
        <f t="shared" ca="1" si="68"/>
        <v>4.1495415028438608E-3</v>
      </c>
      <c r="BSP6">
        <f t="shared" ca="1" si="68"/>
        <v>-1.8826878914823047E-3</v>
      </c>
      <c r="BSQ6">
        <f t="shared" ca="1" si="68"/>
        <v>-2.3929570459567384E-4</v>
      </c>
      <c r="BSR6">
        <f t="shared" ca="1" si="68"/>
        <v>1.1573504725942306E-2</v>
      </c>
      <c r="BSS6">
        <f t="shared" ca="1" si="68"/>
        <v>-1.4565246028821728E-4</v>
      </c>
      <c r="BST6">
        <f t="shared" ca="1" si="68"/>
        <v>3.1448637472493513E-3</v>
      </c>
      <c r="BSU6">
        <f t="shared" ca="1" si="68"/>
        <v>1.2001038214461955E-2</v>
      </c>
      <c r="BSV6">
        <f t="shared" ca="1" si="68"/>
        <v>-7.1745119165944815E-3</v>
      </c>
      <c r="BSW6">
        <f t="shared" ca="1" si="68"/>
        <v>-5.2445903363369112E-4</v>
      </c>
      <c r="BSX6">
        <f t="shared" ca="1" si="68"/>
        <v>1.2565235899665214E-4</v>
      </c>
      <c r="BSY6">
        <f t="shared" ca="1" si="68"/>
        <v>2.4443546559421378E-4</v>
      </c>
      <c r="BSZ6">
        <f t="shared" ca="1" si="68"/>
        <v>-5.5843279653761766E-3</v>
      </c>
      <c r="BTA6">
        <f t="shared" ca="1" si="68"/>
        <v>5.7025438915617116E-3</v>
      </c>
      <c r="BTB6">
        <f t="shared" ca="1" si="68"/>
        <v>7.2069383088311538E-3</v>
      </c>
      <c r="BTC6">
        <f t="shared" ca="1" si="68"/>
        <v>-5.2403474363064469E-3</v>
      </c>
      <c r="BTD6">
        <f t="shared" ca="1" si="68"/>
        <v>-2.2412106508023994E-3</v>
      </c>
      <c r="BTE6">
        <f t="shared" ca="1" si="68"/>
        <v>-7.214756151014314E-3</v>
      </c>
      <c r="BTF6">
        <f t="shared" ca="1" si="68"/>
        <v>-1.100124139641657E-2</v>
      </c>
      <c r="BTG6">
        <f t="shared" ca="1" si="68"/>
        <v>-8.4947254332055726E-4</v>
      </c>
      <c r="BTH6">
        <f t="shared" ca="1" si="68"/>
        <v>-1.9018355848171671E-3</v>
      </c>
      <c r="BTI6">
        <f t="shared" ca="1" si="68"/>
        <v>-1.0347455446152597E-3</v>
      </c>
      <c r="BTJ6">
        <f t="shared" ca="1" si="68"/>
        <v>-9.9270577319778919E-4</v>
      </c>
      <c r="BTK6">
        <f t="shared" ca="1" si="68"/>
        <v>-2.2753239995765453E-3</v>
      </c>
      <c r="BTL6">
        <f t="shared" ref="BTL6:BVW6" ca="1" si="69">$F$4+$F$5*BTL5</f>
        <v>1.630070749368885E-3</v>
      </c>
      <c r="BTM6">
        <f t="shared" ca="1" si="69"/>
        <v>-2.645473123539557E-4</v>
      </c>
      <c r="BTN6">
        <f t="shared" ca="1" si="69"/>
        <v>3.5275678177967939E-3</v>
      </c>
      <c r="BTO6">
        <f t="shared" ca="1" si="69"/>
        <v>-4.2144657981194836E-4</v>
      </c>
      <c r="BTP6">
        <f t="shared" ca="1" si="69"/>
        <v>1.3508462517464034E-3</v>
      </c>
      <c r="BTQ6">
        <f t="shared" ca="1" si="69"/>
        <v>-3.6635463229198143E-3</v>
      </c>
      <c r="BTR6">
        <f t="shared" ca="1" si="69"/>
        <v>-9.5687660364186789E-4</v>
      </c>
      <c r="BTS6">
        <f t="shared" ca="1" si="69"/>
        <v>-3.9072703004192459E-3</v>
      </c>
      <c r="BTT6">
        <f t="shared" ca="1" si="69"/>
        <v>-2.1422914188225775E-3</v>
      </c>
      <c r="BTU6">
        <f t="shared" ca="1" si="69"/>
        <v>1.1203174590855286E-2</v>
      </c>
      <c r="BTV6">
        <f t="shared" ca="1" si="69"/>
        <v>7.0753306612380091E-3</v>
      </c>
      <c r="BTW6">
        <f t="shared" ca="1" si="69"/>
        <v>-3.0736390018468076E-4</v>
      </c>
      <c r="BTX6">
        <f t="shared" ca="1" si="69"/>
        <v>-5.812929520512879E-3</v>
      </c>
      <c r="BTY6">
        <f t="shared" ca="1" si="69"/>
        <v>-2.4674359663847492E-3</v>
      </c>
      <c r="BTZ6">
        <f t="shared" ca="1" si="69"/>
        <v>4.0111472658887135E-3</v>
      </c>
      <c r="BUA6">
        <f t="shared" ca="1" si="69"/>
        <v>-6.6107591891691499E-3</v>
      </c>
      <c r="BUB6">
        <f t="shared" ca="1" si="69"/>
        <v>-2.557159767649415E-4</v>
      </c>
      <c r="BUC6">
        <f t="shared" ca="1" si="69"/>
        <v>-3.8890497158443477E-3</v>
      </c>
      <c r="BUD6">
        <f t="shared" ca="1" si="69"/>
        <v>1.2055280050077425E-2</v>
      </c>
      <c r="BUE6">
        <f t="shared" ca="1" si="69"/>
        <v>1.9533389935496889E-3</v>
      </c>
      <c r="BUF6">
        <f t="shared" ca="1" si="69"/>
        <v>6.9389517893349512E-3</v>
      </c>
      <c r="BUG6">
        <f t="shared" ca="1" si="69"/>
        <v>1.3088302056752535E-2</v>
      </c>
      <c r="BUH6">
        <f t="shared" ca="1" si="69"/>
        <v>-2.2602381587721481E-3</v>
      </c>
      <c r="BUI6">
        <f t="shared" ca="1" si="69"/>
        <v>3.5360140079831095E-3</v>
      </c>
      <c r="BUJ6">
        <f t="shared" ca="1" si="69"/>
        <v>-6.4893366231947105E-4</v>
      </c>
      <c r="BUK6">
        <f t="shared" ca="1" si="69"/>
        <v>1.4880929879470986E-3</v>
      </c>
      <c r="BUL6">
        <f t="shared" ca="1" si="69"/>
        <v>-2.9874567125431064E-3</v>
      </c>
      <c r="BUM6">
        <f t="shared" ca="1" si="69"/>
        <v>1.9148749524277252E-3</v>
      </c>
      <c r="BUN6">
        <f t="shared" ca="1" si="69"/>
        <v>-2.8752467431196632E-3</v>
      </c>
      <c r="BUO6">
        <f t="shared" ca="1" si="69"/>
        <v>-3.1466902434725569E-3</v>
      </c>
      <c r="BUP6">
        <f t="shared" ca="1" si="69"/>
        <v>4.126196528304529E-3</v>
      </c>
      <c r="BUQ6">
        <f t="shared" ca="1" si="69"/>
        <v>-7.3550670503761512E-4</v>
      </c>
      <c r="BUR6">
        <f t="shared" ca="1" si="69"/>
        <v>7.1657031657563486E-3</v>
      </c>
      <c r="BUS6">
        <f t="shared" ca="1" si="69"/>
        <v>9.7118880015320107E-3</v>
      </c>
      <c r="BUT6">
        <f t="shared" ca="1" si="69"/>
        <v>2.3254651254536228E-3</v>
      </c>
      <c r="BUU6">
        <f t="shared" ca="1" si="69"/>
        <v>-9.4149048083221366E-3</v>
      </c>
      <c r="BUV6">
        <f t="shared" ca="1" si="69"/>
        <v>-1.2423560035689212E-2</v>
      </c>
      <c r="BUW6">
        <f t="shared" ca="1" si="69"/>
        <v>1.0152929034337291E-2</v>
      </c>
      <c r="BUX6">
        <f t="shared" ca="1" si="69"/>
        <v>3.9963530112894045E-3</v>
      </c>
      <c r="BUY6">
        <f t="shared" ca="1" si="69"/>
        <v>3.0032143272155152E-3</v>
      </c>
      <c r="BUZ6">
        <f t="shared" ca="1" si="69"/>
        <v>7.1846852273358087E-3</v>
      </c>
      <c r="BVA6">
        <f t="shared" ca="1" si="69"/>
        <v>-2.6646499333421382E-3</v>
      </c>
      <c r="BVB6">
        <f t="shared" ca="1" si="69"/>
        <v>-7.5825208912658317E-3</v>
      </c>
      <c r="BVC6">
        <f t="shared" ca="1" si="69"/>
        <v>-3.0752268701877677E-3</v>
      </c>
      <c r="BVD6">
        <f t="shared" ca="1" si="69"/>
        <v>-5.0031939506140939E-3</v>
      </c>
      <c r="BVE6">
        <f t="shared" ca="1" si="69"/>
        <v>4.6887436379633093E-3</v>
      </c>
      <c r="BVF6">
        <f t="shared" ca="1" si="69"/>
        <v>-1.8468116856421037E-3</v>
      </c>
      <c r="BVG6">
        <f t="shared" ca="1" si="69"/>
        <v>-4.6742491907353035E-3</v>
      </c>
      <c r="BVH6">
        <f t="shared" ca="1" si="69"/>
        <v>-2.1853985735648504E-3</v>
      </c>
      <c r="BVI6">
        <f t="shared" ca="1" si="69"/>
        <v>-2.8218274745520269E-3</v>
      </c>
      <c r="BVJ6">
        <f t="shared" ca="1" si="69"/>
        <v>-1.5916950168374145E-3</v>
      </c>
      <c r="BVK6">
        <f t="shared" ca="1" si="69"/>
        <v>2.1755088538508395E-3</v>
      </c>
      <c r="BVL6">
        <f t="shared" ca="1" si="69"/>
        <v>-4.6763210364909958E-3</v>
      </c>
      <c r="BVM6">
        <f t="shared" ca="1" si="69"/>
        <v>-6.5108018292190416E-3</v>
      </c>
      <c r="BVN6">
        <f t="shared" ca="1" si="69"/>
        <v>-1.2445514321234192E-2</v>
      </c>
      <c r="BVO6">
        <f t="shared" ca="1" si="69"/>
        <v>2.3200741845697116E-3</v>
      </c>
      <c r="BVP6">
        <f t="shared" ca="1" si="69"/>
        <v>2.9764849172454503E-3</v>
      </c>
      <c r="BVQ6">
        <f t="shared" ca="1" si="69"/>
        <v>2.1005026209488281E-3</v>
      </c>
      <c r="BVR6">
        <f t="shared" ca="1" si="69"/>
        <v>7.109179781788628E-3</v>
      </c>
      <c r="BVS6">
        <f t="shared" ca="1" si="69"/>
        <v>1.6595052327681308E-2</v>
      </c>
      <c r="BVT6">
        <f t="shared" ca="1" si="69"/>
        <v>1.2870153364999224E-2</v>
      </c>
      <c r="BVU6">
        <f t="shared" ca="1" si="69"/>
        <v>2.0566343085481322E-5</v>
      </c>
      <c r="BVV6">
        <f t="shared" ca="1" si="69"/>
        <v>-1.3682248500830534E-2</v>
      </c>
      <c r="BVW6">
        <f t="shared" ca="1" si="69"/>
        <v>1.5056524752375456E-3</v>
      </c>
      <c r="BVX6">
        <f t="shared" ref="BVX6:BYI6" ca="1" si="70">$F$4+$F$5*BVX5</f>
        <v>-7.8728961904760541E-3</v>
      </c>
      <c r="BVY6">
        <f t="shared" ca="1" si="70"/>
        <v>1.9749374109807863E-3</v>
      </c>
      <c r="BVZ6">
        <f t="shared" ca="1" si="70"/>
        <v>-4.8308944079570098E-3</v>
      </c>
      <c r="BWA6">
        <f t="shared" ca="1" si="70"/>
        <v>-7.5358791794940755E-3</v>
      </c>
      <c r="BWB6">
        <f t="shared" ca="1" si="70"/>
        <v>-3.6315470984897699E-3</v>
      </c>
      <c r="BWC6">
        <f t="shared" ca="1" si="70"/>
        <v>-8.0547302069096868E-3</v>
      </c>
      <c r="BWD6">
        <f t="shared" ca="1" si="70"/>
        <v>1.9609715433982406E-3</v>
      </c>
      <c r="BWE6">
        <f t="shared" ca="1" si="70"/>
        <v>4.0588707503377208E-3</v>
      </c>
      <c r="BWF6">
        <f t="shared" ca="1" si="70"/>
        <v>2.7058671587027062E-3</v>
      </c>
      <c r="BWG6">
        <f t="shared" ca="1" si="70"/>
        <v>6.5467604913462445E-3</v>
      </c>
      <c r="BWH6">
        <f t="shared" ca="1" si="70"/>
        <v>1.2395739473986629E-3</v>
      </c>
      <c r="BWI6">
        <f t="shared" ca="1" si="70"/>
        <v>2.1151259938439102E-3</v>
      </c>
      <c r="BWJ6">
        <f t="shared" ca="1" si="70"/>
        <v>-3.5986959363239776E-4</v>
      </c>
      <c r="BWK6">
        <f t="shared" ca="1" si="70"/>
        <v>7.2926610488951125E-5</v>
      </c>
      <c r="BWL6">
        <f t="shared" ca="1" si="70"/>
        <v>-1.6811991218283143E-4</v>
      </c>
      <c r="BWM6">
        <f t="shared" ca="1" si="70"/>
        <v>5.5212979309608376E-3</v>
      </c>
      <c r="BWN6">
        <f t="shared" ca="1" si="70"/>
        <v>1.1661873943144271E-2</v>
      </c>
      <c r="BWO6">
        <f t="shared" ca="1" si="70"/>
        <v>3.3958445482004601E-3</v>
      </c>
      <c r="BWP6">
        <f t="shared" ca="1" si="70"/>
        <v>4.9568288419915858E-3</v>
      </c>
      <c r="BWQ6">
        <f t="shared" ca="1" si="70"/>
        <v>3.7913057733433004E-3</v>
      </c>
      <c r="BWR6">
        <f t="shared" ca="1" si="70"/>
        <v>-6.8677026576851831E-3</v>
      </c>
      <c r="BWS6">
        <f t="shared" ca="1" si="70"/>
        <v>9.8623688575594434E-3</v>
      </c>
      <c r="BWT6">
        <f t="shared" ca="1" si="70"/>
        <v>4.8522455412452412E-3</v>
      </c>
      <c r="BWU6">
        <f t="shared" ca="1" si="70"/>
        <v>-2.714731238097237E-3</v>
      </c>
      <c r="BWV6">
        <f t="shared" ca="1" si="70"/>
        <v>-1.2111395420858049E-2</v>
      </c>
      <c r="BWW6">
        <f t="shared" ca="1" si="70"/>
        <v>5.7121137175831478E-3</v>
      </c>
      <c r="BWX6">
        <f t="shared" ca="1" si="70"/>
        <v>1.4201311984740437E-3</v>
      </c>
      <c r="BWY6">
        <f t="shared" ca="1" si="70"/>
        <v>2.3542279620143293E-3</v>
      </c>
      <c r="BWZ6">
        <f t="shared" ca="1" si="70"/>
        <v>5.3026597559406603E-3</v>
      </c>
      <c r="BXA6">
        <f t="shared" ca="1" si="70"/>
        <v>-6.3631601917479652E-3</v>
      </c>
      <c r="BXB6">
        <f t="shared" ca="1" si="70"/>
        <v>6.0920117347887017E-3</v>
      </c>
      <c r="BXC6">
        <f t="shared" ca="1" si="70"/>
        <v>3.7979597886686955E-3</v>
      </c>
      <c r="BXD6">
        <f t="shared" ca="1" si="70"/>
        <v>-3.0236391458640845E-3</v>
      </c>
      <c r="BXE6">
        <f t="shared" ca="1" si="70"/>
        <v>-6.5886456226690341E-3</v>
      </c>
      <c r="BXF6">
        <f t="shared" ca="1" si="70"/>
        <v>4.6072225823462973E-3</v>
      </c>
      <c r="BXG6">
        <f t="shared" ca="1" si="70"/>
        <v>-4.0565539171040013E-3</v>
      </c>
      <c r="BXH6">
        <f t="shared" ca="1" si="70"/>
        <v>-5.3783901061681587E-3</v>
      </c>
      <c r="BXI6">
        <f t="shared" ca="1" si="70"/>
        <v>-7.2664444785335994E-3</v>
      </c>
      <c r="BXJ6">
        <f t="shared" ca="1" si="70"/>
        <v>3.0126436618917347E-3</v>
      </c>
      <c r="BXK6">
        <f t="shared" ca="1" si="70"/>
        <v>1.0051265091496917E-3</v>
      </c>
      <c r="BXL6">
        <f t="shared" ca="1" si="70"/>
        <v>8.1683688915699937E-3</v>
      </c>
      <c r="BXM6">
        <f t="shared" ca="1" si="70"/>
        <v>1.1247185874786578E-3</v>
      </c>
      <c r="BXN6">
        <f t="shared" ca="1" si="70"/>
        <v>4.6341440076341682E-3</v>
      </c>
      <c r="BXO6">
        <f t="shared" ca="1" si="70"/>
        <v>-1.8869509231838589E-3</v>
      </c>
      <c r="BXP6">
        <f t="shared" ca="1" si="70"/>
        <v>-1.4028036390933813E-3</v>
      </c>
      <c r="BXQ6">
        <f t="shared" ca="1" si="70"/>
        <v>1.0940393743548928E-3</v>
      </c>
      <c r="BXR6">
        <f t="shared" ca="1" si="70"/>
        <v>8.3206361340602006E-4</v>
      </c>
      <c r="BXS6">
        <f t="shared" ca="1" si="70"/>
        <v>2.7880019125838423E-3</v>
      </c>
      <c r="BXT6">
        <f t="shared" ca="1" si="70"/>
        <v>6.8836234588115774E-3</v>
      </c>
      <c r="BXU6">
        <f t="shared" ca="1" si="70"/>
        <v>-3.4017135455246955E-3</v>
      </c>
      <c r="BXV6">
        <f t="shared" ca="1" si="70"/>
        <v>-1.9845756687070907E-3</v>
      </c>
      <c r="BXW6">
        <f t="shared" ca="1" si="70"/>
        <v>-4.2644522522939333E-3</v>
      </c>
      <c r="BXX6">
        <f t="shared" ca="1" si="70"/>
        <v>-1.0427000732060837E-3</v>
      </c>
      <c r="BXY6">
        <f t="shared" ca="1" si="70"/>
        <v>-6.6797722109416154E-3</v>
      </c>
      <c r="BXZ6">
        <f t="shared" ca="1" si="70"/>
        <v>-7.4107918830216288E-3</v>
      </c>
      <c r="BYA6">
        <f t="shared" ca="1" si="70"/>
        <v>-6.3638269077202735E-3</v>
      </c>
      <c r="BYB6">
        <f t="shared" ca="1" si="70"/>
        <v>2.2796582303322745E-3</v>
      </c>
      <c r="BYC6">
        <f t="shared" ca="1" si="70"/>
        <v>-1.0322024109117634E-2</v>
      </c>
      <c r="BYD6">
        <f t="shared" ca="1" si="70"/>
        <v>-5.2634534603405933E-3</v>
      </c>
      <c r="BYE6">
        <f t="shared" ca="1" si="70"/>
        <v>9.5830869825776141E-3</v>
      </c>
      <c r="BYF6">
        <f t="shared" ca="1" si="70"/>
        <v>1.2490555044909884E-2</v>
      </c>
      <c r="BYG6">
        <f t="shared" ca="1" si="70"/>
        <v>3.3050404064592178E-3</v>
      </c>
      <c r="BYH6">
        <f t="shared" ca="1" si="70"/>
        <v>2.5552014375838676E-3</v>
      </c>
      <c r="BYI6">
        <f t="shared" ca="1" si="70"/>
        <v>1.2843233603866419E-2</v>
      </c>
      <c r="BYJ6">
        <f t="shared" ref="BYJ6:CAU6" ca="1" si="71">$F$4+$F$5*BYJ5</f>
        <v>5.2012075436713157E-3</v>
      </c>
      <c r="BYK6">
        <f t="shared" ca="1" si="71"/>
        <v>5.6570736357708078E-3</v>
      </c>
      <c r="BYL6">
        <f t="shared" ca="1" si="71"/>
        <v>-7.8751278526872394E-3</v>
      </c>
      <c r="BYM6">
        <f t="shared" ca="1" si="71"/>
        <v>-1.6933114424688167E-3</v>
      </c>
      <c r="BYN6">
        <f t="shared" ca="1" si="71"/>
        <v>2.8316260426177109E-3</v>
      </c>
      <c r="BYO6">
        <f t="shared" ca="1" si="71"/>
        <v>-8.1686168442489278E-3</v>
      </c>
      <c r="BYP6">
        <f t="shared" ca="1" si="71"/>
        <v>-1.2301726475510845E-2</v>
      </c>
      <c r="BYQ6">
        <f t="shared" ca="1" si="71"/>
        <v>2.2654473652628819E-3</v>
      </c>
      <c r="BYR6">
        <f t="shared" ca="1" si="71"/>
        <v>1.7802162689667896E-2</v>
      </c>
      <c r="BYS6">
        <f t="shared" ca="1" si="71"/>
        <v>4.8661933399377034E-3</v>
      </c>
      <c r="BYT6">
        <f t="shared" ca="1" si="71"/>
        <v>-1.3176192228202516E-2</v>
      </c>
      <c r="BYU6">
        <f t="shared" ca="1" si="71"/>
        <v>1.4016251255053191E-2</v>
      </c>
      <c r="BYV6">
        <f t="shared" ca="1" si="71"/>
        <v>2.2870585947483519E-3</v>
      </c>
      <c r="BYW6">
        <f t="shared" ca="1" si="71"/>
        <v>6.131128691100299E-3</v>
      </c>
      <c r="BYX6">
        <f t="shared" ca="1" si="71"/>
        <v>1.66627135305104E-3</v>
      </c>
      <c r="BYY6">
        <f t="shared" ca="1" si="71"/>
        <v>-9.593637871663268E-3</v>
      </c>
      <c r="BYZ6">
        <f t="shared" ca="1" si="71"/>
        <v>1.4687208606209081E-2</v>
      </c>
      <c r="BZA6">
        <f t="shared" ca="1" si="71"/>
        <v>4.3300100059747732E-3</v>
      </c>
      <c r="BZB6">
        <f t="shared" ca="1" si="71"/>
        <v>1.1635859966475698E-4</v>
      </c>
      <c r="BZC6">
        <f t="shared" ca="1" si="71"/>
        <v>4.5582316442736946E-3</v>
      </c>
      <c r="BZD6">
        <f t="shared" ca="1" si="71"/>
        <v>-1.0220444882162788E-3</v>
      </c>
      <c r="BZE6">
        <f t="shared" ca="1" si="71"/>
        <v>-3.6170167527342853E-3</v>
      </c>
      <c r="BZF6">
        <f t="shared" ca="1" si="71"/>
        <v>-1.5438889297035405E-3</v>
      </c>
      <c r="BZG6">
        <f t="shared" ca="1" si="71"/>
        <v>-3.7028512914721329E-3</v>
      </c>
      <c r="BZH6">
        <f t="shared" ca="1" si="71"/>
        <v>-6.9976095093791989E-4</v>
      </c>
      <c r="BZI6">
        <f t="shared" ca="1" si="71"/>
        <v>2.6313294005543418E-3</v>
      </c>
      <c r="BZJ6">
        <f t="shared" ca="1" si="71"/>
        <v>4.7481118131906998E-3</v>
      </c>
      <c r="BZK6">
        <f t="shared" ca="1" si="71"/>
        <v>9.7948612096333538E-4</v>
      </c>
      <c r="BZL6">
        <f t="shared" ca="1" si="71"/>
        <v>3.1132245470498658E-3</v>
      </c>
      <c r="BZM6">
        <f t="shared" ca="1" si="71"/>
        <v>7.6868410218078661E-3</v>
      </c>
      <c r="BZN6">
        <f t="shared" ca="1" si="71"/>
        <v>-2.3647107688754727E-3</v>
      </c>
      <c r="BZO6">
        <f t="shared" ca="1" si="71"/>
        <v>1.092725269747041E-4</v>
      </c>
      <c r="BZP6">
        <f t="shared" ca="1" si="71"/>
        <v>2.5261544270651554E-3</v>
      </c>
      <c r="BZQ6">
        <f t="shared" ca="1" si="71"/>
        <v>-3.2422854454328496E-3</v>
      </c>
      <c r="BZR6">
        <f t="shared" ca="1" si="71"/>
        <v>-9.195443286331045E-3</v>
      </c>
      <c r="BZS6">
        <f t="shared" ca="1" si="71"/>
        <v>-1.3830900289512168E-2</v>
      </c>
      <c r="BZT6">
        <f t="shared" ca="1" si="71"/>
        <v>-3.9966683018291364E-3</v>
      </c>
      <c r="BZU6">
        <f t="shared" ca="1" si="71"/>
        <v>-1.7018856189854985E-3</v>
      </c>
      <c r="BZV6">
        <f t="shared" ca="1" si="71"/>
        <v>9.9764201501487456E-3</v>
      </c>
      <c r="BZW6">
        <f t="shared" ca="1" si="71"/>
        <v>2.6889920590626648E-3</v>
      </c>
      <c r="BZX6">
        <f t="shared" ca="1" si="71"/>
        <v>3.9927198733292367E-3</v>
      </c>
      <c r="BZY6">
        <f t="shared" ca="1" si="71"/>
        <v>2.925606744014026E-3</v>
      </c>
      <c r="BZZ6">
        <f t="shared" ca="1" si="71"/>
        <v>-1.8057394112812358E-3</v>
      </c>
      <c r="CAA6">
        <f t="shared" ca="1" si="71"/>
        <v>1.0397647760737389E-2</v>
      </c>
      <c r="CAB6">
        <f t="shared" ca="1" si="71"/>
        <v>1.238369840302906E-3</v>
      </c>
      <c r="CAC6">
        <f t="shared" ca="1" si="71"/>
        <v>-1.8297395808811699E-3</v>
      </c>
      <c r="CAD6">
        <f t="shared" ca="1" si="71"/>
        <v>3.1284943850605055E-3</v>
      </c>
      <c r="CAE6">
        <f t="shared" ca="1" si="71"/>
        <v>1.1390554834713297E-2</v>
      </c>
      <c r="CAF6">
        <f t="shared" ca="1" si="71"/>
        <v>-2.662162472274519E-3</v>
      </c>
      <c r="CAG6">
        <f t="shared" ca="1" si="71"/>
        <v>2.8053734382235251E-4</v>
      </c>
      <c r="CAH6">
        <f t="shared" ca="1" si="71"/>
        <v>-2.8514834703578437E-4</v>
      </c>
      <c r="CAI6">
        <f t="shared" ca="1" si="71"/>
        <v>4.6380192635094783E-3</v>
      </c>
      <c r="CAJ6">
        <f t="shared" ca="1" si="71"/>
        <v>2.4188977205631839E-3</v>
      </c>
      <c r="CAK6">
        <f t="shared" ca="1" si="71"/>
        <v>8.1736061624122277E-3</v>
      </c>
      <c r="CAL6">
        <f t="shared" ca="1" si="71"/>
        <v>2.5077482280861756E-3</v>
      </c>
      <c r="CAM6">
        <f t="shared" ca="1" si="71"/>
        <v>-2.9613558510199114E-3</v>
      </c>
      <c r="CAN6">
        <f t="shared" ca="1" si="71"/>
        <v>1.8523379870376395E-2</v>
      </c>
      <c r="CAO6">
        <f t="shared" ca="1" si="71"/>
        <v>-1.49010146769821E-4</v>
      </c>
      <c r="CAP6">
        <f t="shared" ca="1" si="71"/>
        <v>3.2640723002464282E-3</v>
      </c>
      <c r="CAQ6">
        <f t="shared" ca="1" si="71"/>
        <v>5.0505498658499912E-3</v>
      </c>
      <c r="CAR6">
        <f t="shared" ca="1" si="71"/>
        <v>-3.2131701327562691E-3</v>
      </c>
      <c r="CAS6">
        <f t="shared" ca="1" si="71"/>
        <v>-7.4479015519449566E-5</v>
      </c>
      <c r="CAT6">
        <f t="shared" ca="1" si="71"/>
        <v>-2.6489373858171671E-4</v>
      </c>
      <c r="CAU6">
        <f t="shared" ca="1" si="71"/>
        <v>-1.0161150629022203E-2</v>
      </c>
      <c r="CAV6">
        <f t="shared" ref="CAV6:CDG6" ca="1" si="72">$F$4+$F$5*CAV5</f>
        <v>2.0000378396794415E-3</v>
      </c>
      <c r="CAW6">
        <f t="shared" ca="1" si="72"/>
        <v>2.8931962365945398E-3</v>
      </c>
      <c r="CAX6">
        <f t="shared" ca="1" si="72"/>
        <v>4.6042415864629826E-3</v>
      </c>
      <c r="CAY6">
        <f t="shared" ca="1" si="72"/>
        <v>4.1508720827585568E-3</v>
      </c>
      <c r="CAZ6">
        <f t="shared" ca="1" si="72"/>
        <v>7.1115995837003638E-6</v>
      </c>
      <c r="CBA6">
        <f t="shared" ca="1" si="72"/>
        <v>7.4228759497289871E-3</v>
      </c>
      <c r="CBB6">
        <f t="shared" ca="1" si="72"/>
        <v>-6.6011413709029017E-3</v>
      </c>
      <c r="CBC6">
        <f t="shared" ca="1" si="72"/>
        <v>-7.4184970124128143E-3</v>
      </c>
      <c r="CBD6">
        <f t="shared" ca="1" si="72"/>
        <v>5.7928489392757333E-3</v>
      </c>
      <c r="CBE6">
        <f t="shared" ca="1" si="72"/>
        <v>4.7934001156845771E-3</v>
      </c>
      <c r="CBF6">
        <f t="shared" ca="1" si="72"/>
        <v>-8.2237245530502687E-3</v>
      </c>
      <c r="CBG6">
        <f t="shared" ca="1" si="72"/>
        <v>1.0143554427415061E-2</v>
      </c>
      <c r="CBH6">
        <f t="shared" ca="1" si="72"/>
        <v>-2.0032898882729852E-3</v>
      </c>
      <c r="CBI6">
        <f t="shared" ca="1" si="72"/>
        <v>5.3695642641496061E-3</v>
      </c>
      <c r="CBJ6">
        <f t="shared" ca="1" si="72"/>
        <v>7.9870172011362629E-3</v>
      </c>
      <c r="CBK6">
        <f t="shared" ca="1" si="72"/>
        <v>-6.9997528189480965E-3</v>
      </c>
      <c r="CBL6">
        <f t="shared" ca="1" si="72"/>
        <v>2.3619452127516352E-3</v>
      </c>
      <c r="CBM6">
        <f t="shared" ca="1" si="72"/>
        <v>4.0798623652801569E-3</v>
      </c>
      <c r="CBN6">
        <f t="shared" ca="1" si="72"/>
        <v>1.0818432978217208E-2</v>
      </c>
      <c r="CBO6">
        <f t="shared" ca="1" si="72"/>
        <v>3.5877391272560685E-3</v>
      </c>
      <c r="CBP6">
        <f t="shared" ca="1" si="72"/>
        <v>-8.662213929857696E-4</v>
      </c>
      <c r="CBQ6">
        <f t="shared" ca="1" si="72"/>
        <v>-2.9045338260552897E-3</v>
      </c>
      <c r="CBR6">
        <f t="shared" ca="1" si="72"/>
        <v>7.2307853641553387E-3</v>
      </c>
      <c r="CBS6">
        <f t="shared" ca="1" si="72"/>
        <v>-4.4563874032897376E-3</v>
      </c>
      <c r="CBT6">
        <f t="shared" ca="1" si="72"/>
        <v>-1.3423756418691354E-3</v>
      </c>
      <c r="CBU6">
        <f t="shared" ca="1" si="72"/>
        <v>-2.4250343636934343E-3</v>
      </c>
      <c r="CBV6">
        <f t="shared" ca="1" si="72"/>
        <v>-4.0797578265842436E-3</v>
      </c>
      <c r="CBW6">
        <f t="shared" ca="1" si="72"/>
        <v>1.1425851855814571E-2</v>
      </c>
      <c r="CBX6">
        <f t="shared" ca="1" si="72"/>
        <v>-1.0031392368850056E-5</v>
      </c>
      <c r="CBY6">
        <f t="shared" ca="1" si="72"/>
        <v>7.4539036625605693E-3</v>
      </c>
      <c r="CBZ6">
        <f t="shared" ca="1" si="72"/>
        <v>-2.0519815606243035E-3</v>
      </c>
      <c r="CCA6">
        <f t="shared" ca="1" si="72"/>
        <v>6.7696998804641778E-3</v>
      </c>
      <c r="CCB6">
        <f t="shared" ca="1" si="72"/>
        <v>-4.3257471966818188E-3</v>
      </c>
      <c r="CCC6">
        <f t="shared" ca="1" si="72"/>
        <v>-2.6552989186997816E-3</v>
      </c>
      <c r="CCD6">
        <f t="shared" ca="1" si="72"/>
        <v>-2.5166868218802268E-3</v>
      </c>
      <c r="CCE6">
        <f t="shared" ca="1" si="72"/>
        <v>3.7557937297283341E-3</v>
      </c>
      <c r="CCF6">
        <f t="shared" ca="1" si="72"/>
        <v>1.6381541188220145E-3</v>
      </c>
      <c r="CCG6">
        <f t="shared" ca="1" si="72"/>
        <v>-9.8567395835527424E-3</v>
      </c>
      <c r="CCH6">
        <f t="shared" ca="1" si="72"/>
        <v>1.3185962063570445E-2</v>
      </c>
      <c r="CCI6">
        <f t="shared" ca="1" si="72"/>
        <v>2.5476596291197856E-3</v>
      </c>
      <c r="CCJ6">
        <f t="shared" ca="1" si="72"/>
        <v>-6.903217938782691E-3</v>
      </c>
      <c r="CCK6">
        <f t="shared" ca="1" si="72"/>
        <v>-8.2154448797206788E-3</v>
      </c>
      <c r="CCL6">
        <f t="shared" ca="1" si="72"/>
        <v>-8.8953828286114263E-3</v>
      </c>
      <c r="CCM6">
        <f t="shared" ca="1" si="72"/>
        <v>3.2681448450894088E-3</v>
      </c>
      <c r="CCN6">
        <f t="shared" ca="1" si="72"/>
        <v>1.7586486813889403E-3</v>
      </c>
      <c r="CCO6">
        <f t="shared" ca="1" si="72"/>
        <v>5.0287513046869429E-3</v>
      </c>
      <c r="CCP6">
        <f t="shared" ca="1" si="72"/>
        <v>-1.0971106459611987E-2</v>
      </c>
      <c r="CCQ6">
        <f t="shared" ca="1" si="72"/>
        <v>1.6476656826872608E-2</v>
      </c>
      <c r="CCR6">
        <f t="shared" ca="1" si="72"/>
        <v>1.4548400510648795E-3</v>
      </c>
      <c r="CCS6">
        <f t="shared" ca="1" si="72"/>
        <v>6.8952962752251131E-3</v>
      </c>
      <c r="CCT6">
        <f t="shared" ca="1" si="72"/>
        <v>1.8695871801066521E-3</v>
      </c>
      <c r="CCU6">
        <f t="shared" ca="1" si="72"/>
        <v>1.2884091127460958E-3</v>
      </c>
      <c r="CCV6">
        <f t="shared" ca="1" si="72"/>
        <v>-4.822395069566005E-3</v>
      </c>
      <c r="CCW6">
        <f t="shared" ca="1" si="72"/>
        <v>-1.4500887608787387E-4</v>
      </c>
      <c r="CCX6">
        <f t="shared" ca="1" si="72"/>
        <v>-3.3360809216308347E-4</v>
      </c>
      <c r="CCY6">
        <f t="shared" ca="1" si="72"/>
        <v>9.8212015630659523E-4</v>
      </c>
      <c r="CCZ6">
        <f t="shared" ca="1" si="72"/>
        <v>1.2982884908784036E-2</v>
      </c>
      <c r="CDA6">
        <f t="shared" ca="1" si="72"/>
        <v>4.2605975963684239E-3</v>
      </c>
      <c r="CDB6">
        <f t="shared" ca="1" si="72"/>
        <v>-2.4103632566750089E-3</v>
      </c>
      <c r="CDC6">
        <f t="shared" ca="1" si="72"/>
        <v>-2.8395160881975147E-3</v>
      </c>
      <c r="CDD6">
        <f t="shared" ca="1" si="72"/>
        <v>-9.3402143890942491E-4</v>
      </c>
      <c r="CDE6">
        <f t="shared" ca="1" si="72"/>
        <v>-7.1451614173484281E-3</v>
      </c>
      <c r="CDF6">
        <f t="shared" ca="1" si="72"/>
        <v>-7.295547990027215E-3</v>
      </c>
      <c r="CDG6">
        <f t="shared" ca="1" si="72"/>
        <v>4.7619252219187015E-3</v>
      </c>
      <c r="CDH6">
        <f t="shared" ref="CDH6:CFS6" ca="1" si="73">$F$4+$F$5*CDH5</f>
        <v>-2.9303891449787354E-3</v>
      </c>
      <c r="CDI6">
        <f t="shared" ca="1" si="73"/>
        <v>8.5212813327129999E-3</v>
      </c>
      <c r="CDJ6">
        <f t="shared" ca="1" si="73"/>
        <v>7.7011095617367702E-3</v>
      </c>
      <c r="CDK6">
        <f t="shared" ca="1" si="73"/>
        <v>6.0757865177178542E-4</v>
      </c>
      <c r="CDL6">
        <f t="shared" ca="1" si="73"/>
        <v>2.1378299461923475E-3</v>
      </c>
      <c r="CDM6">
        <f t="shared" ca="1" si="73"/>
        <v>6.4598448580598343E-3</v>
      </c>
      <c r="CDN6">
        <f t="shared" ca="1" si="73"/>
        <v>2.843629758453833E-3</v>
      </c>
      <c r="CDO6">
        <f t="shared" ca="1" si="73"/>
        <v>-3.9031097422453642E-3</v>
      </c>
      <c r="CDP6">
        <f t="shared" ca="1" si="73"/>
        <v>6.6189840354146322E-4</v>
      </c>
      <c r="CDQ6">
        <f t="shared" ca="1" si="73"/>
        <v>9.4865096548199402E-3</v>
      </c>
      <c r="CDR6">
        <f t="shared" ca="1" si="73"/>
        <v>7.3709307964300022E-3</v>
      </c>
      <c r="CDS6">
        <f t="shared" ca="1" si="73"/>
        <v>8.3816544936520573E-3</v>
      </c>
      <c r="CDT6">
        <f t="shared" ca="1" si="73"/>
        <v>3.1694395600864304E-3</v>
      </c>
      <c r="CDU6">
        <f t="shared" ca="1" si="73"/>
        <v>9.1871813404867317E-3</v>
      </c>
      <c r="CDV6">
        <f t="shared" ca="1" si="73"/>
        <v>4.2693304095257559E-4</v>
      </c>
      <c r="CDW6">
        <f t="shared" ca="1" si="73"/>
        <v>3.9085211420254824E-3</v>
      </c>
      <c r="CDX6">
        <f t="shared" ca="1" si="73"/>
        <v>3.3632146384433262E-3</v>
      </c>
      <c r="CDY6">
        <f t="shared" ca="1" si="73"/>
        <v>1.3183571746594731E-3</v>
      </c>
      <c r="CDZ6">
        <f t="shared" ca="1" si="73"/>
        <v>-2.5550622123534299E-3</v>
      </c>
      <c r="CEA6">
        <f t="shared" ca="1" si="73"/>
        <v>7.4801732656038164E-3</v>
      </c>
      <c r="CEB6">
        <f t="shared" ca="1" si="73"/>
        <v>-4.0499951688184191E-3</v>
      </c>
      <c r="CEC6">
        <f t="shared" ca="1" si="73"/>
        <v>4.9259244416667066E-3</v>
      </c>
      <c r="CED6">
        <f t="shared" ca="1" si="73"/>
        <v>3.235743296068537E-3</v>
      </c>
      <c r="CEE6">
        <f t="shared" ca="1" si="73"/>
        <v>-9.8671445835656884E-3</v>
      </c>
      <c r="CEF6">
        <f t="shared" ca="1" si="73"/>
        <v>-2.0830576157632331E-3</v>
      </c>
      <c r="CEG6">
        <f t="shared" ca="1" si="73"/>
        <v>5.8356482354059748E-3</v>
      </c>
      <c r="CEH6">
        <f t="shared" ca="1" si="73"/>
        <v>-5.732704003925615E-3</v>
      </c>
      <c r="CEI6">
        <f t="shared" ca="1" si="73"/>
        <v>1.6737743866312234E-4</v>
      </c>
      <c r="CEJ6">
        <f t="shared" ca="1" si="73"/>
        <v>-2.8434245476803674E-3</v>
      </c>
      <c r="CEK6">
        <f t="shared" ca="1" si="73"/>
        <v>1.3084195482130523E-3</v>
      </c>
      <c r="CEL6">
        <f t="shared" ca="1" si="73"/>
        <v>-1.2611250825579272E-3</v>
      </c>
      <c r="CEM6">
        <f t="shared" ca="1" si="73"/>
        <v>6.9251921188213444E-3</v>
      </c>
      <c r="CEN6">
        <f t="shared" ca="1" si="73"/>
        <v>6.2226985353654417E-3</v>
      </c>
      <c r="CEO6">
        <f t="shared" ca="1" si="73"/>
        <v>2.3414226123655967E-3</v>
      </c>
      <c r="CEP6">
        <f t="shared" ca="1" si="73"/>
        <v>1.1801796673951701E-3</v>
      </c>
      <c r="CEQ6">
        <f t="shared" ca="1" si="73"/>
        <v>-3.0189751069474265E-4</v>
      </c>
      <c r="CER6">
        <f t="shared" ca="1" si="73"/>
        <v>4.2214290783127726E-3</v>
      </c>
      <c r="CES6">
        <f t="shared" ca="1" si="73"/>
        <v>5.8358718490711418E-3</v>
      </c>
      <c r="CET6">
        <f t="shared" ca="1" si="73"/>
        <v>-4.6552531369841929E-3</v>
      </c>
      <c r="CEU6">
        <f t="shared" ca="1" si="73"/>
        <v>-1.3009462123199649E-3</v>
      </c>
      <c r="CEV6">
        <f t="shared" ca="1" si="73"/>
        <v>5.6607821915894262E-3</v>
      </c>
      <c r="CEW6">
        <f t="shared" ca="1" si="73"/>
        <v>-6.0902244443054509E-3</v>
      </c>
      <c r="CEX6">
        <f t="shared" ca="1" si="73"/>
        <v>9.9843178022780543E-3</v>
      </c>
      <c r="CEY6">
        <f t="shared" ca="1" si="73"/>
        <v>-5.2915850930821684E-3</v>
      </c>
      <c r="CEZ6">
        <f t="shared" ca="1" si="73"/>
        <v>4.2048747131364361E-3</v>
      </c>
      <c r="CFA6">
        <f t="shared" ca="1" si="73"/>
        <v>-6.4820599328332029E-4</v>
      </c>
      <c r="CFB6">
        <f t="shared" ca="1" si="73"/>
        <v>-2.1778018948877672E-3</v>
      </c>
      <c r="CFC6">
        <f t="shared" ca="1" si="73"/>
        <v>-2.4925677387769597E-4</v>
      </c>
      <c r="CFD6">
        <f t="shared" ca="1" si="73"/>
        <v>1.9132294679925881E-3</v>
      </c>
      <c r="CFE6">
        <f t="shared" ca="1" si="73"/>
        <v>-2.3482699275098619E-3</v>
      </c>
      <c r="CFF6">
        <f t="shared" ca="1" si="73"/>
        <v>-4.6974636850914816E-3</v>
      </c>
      <c r="CFG6">
        <f t="shared" ca="1" si="73"/>
        <v>-2.535199738783776E-3</v>
      </c>
      <c r="CFH6">
        <f t="shared" ca="1" si="73"/>
        <v>2.5602680110639949E-3</v>
      </c>
      <c r="CFI6">
        <f t="shared" ca="1" si="73"/>
        <v>-8.5607103818454468E-3</v>
      </c>
      <c r="CFJ6">
        <f t="shared" ca="1" si="73"/>
        <v>1.942958512445297E-3</v>
      </c>
      <c r="CFK6">
        <f t="shared" ca="1" si="73"/>
        <v>2.9998085651109585E-3</v>
      </c>
      <c r="CFL6">
        <f t="shared" ca="1" si="73"/>
        <v>-3.9192569077394082E-3</v>
      </c>
      <c r="CFM6">
        <f t="shared" ca="1" si="73"/>
        <v>3.391618535608867E-3</v>
      </c>
      <c r="CFN6">
        <f t="shared" ca="1" si="73"/>
        <v>3.0360961975155486E-4</v>
      </c>
      <c r="CFO6">
        <f t="shared" ca="1" si="73"/>
        <v>-2.8814433685577096E-3</v>
      </c>
      <c r="CFP6">
        <f t="shared" ca="1" si="73"/>
        <v>-2.3560835274051119E-3</v>
      </c>
      <c r="CFQ6">
        <f t="shared" ca="1" si="73"/>
        <v>3.6006727055698431E-3</v>
      </c>
      <c r="CFR6">
        <f t="shared" ca="1" si="73"/>
        <v>-8.8779567899022768E-4</v>
      </c>
      <c r="CFS6">
        <f t="shared" ca="1" si="73"/>
        <v>5.4165498465055034E-3</v>
      </c>
      <c r="CFT6">
        <f t="shared" ref="CFT6:CIE6" ca="1" si="74">$F$4+$F$5*CFT5</f>
        <v>1.278561372093231E-2</v>
      </c>
      <c r="CFU6">
        <f t="shared" ca="1" si="74"/>
        <v>-5.2423582856062695E-3</v>
      </c>
      <c r="CFV6">
        <f t="shared" ca="1" si="74"/>
        <v>3.410592722344708E-3</v>
      </c>
      <c r="CFW6">
        <f t="shared" ca="1" si="74"/>
        <v>1.1081633966175545E-3</v>
      </c>
      <c r="CFX6">
        <f t="shared" ca="1" si="74"/>
        <v>-3.9790444184390741E-4</v>
      </c>
      <c r="CFY6">
        <f t="shared" ca="1" si="74"/>
        <v>-7.4583087064532478E-3</v>
      </c>
      <c r="CFZ6">
        <f t="shared" ca="1" si="74"/>
        <v>8.5725642757200904E-3</v>
      </c>
      <c r="CGA6">
        <f t="shared" ca="1" si="74"/>
        <v>4.4304771262893084E-3</v>
      </c>
      <c r="CGB6">
        <f t="shared" ca="1" si="74"/>
        <v>-8.430551260291623E-3</v>
      </c>
      <c r="CGC6">
        <f t="shared" ca="1" si="74"/>
        <v>3.1869824620722213E-3</v>
      </c>
      <c r="CGD6">
        <f t="shared" ca="1" si="74"/>
        <v>-8.8614873445591012E-3</v>
      </c>
      <c r="CGE6">
        <f t="shared" ca="1" si="74"/>
        <v>-3.8465436705096385E-4</v>
      </c>
      <c r="CGF6">
        <f t="shared" ca="1" si="74"/>
        <v>1.9703226281688885E-3</v>
      </c>
      <c r="CGG6">
        <f t="shared" ca="1" si="74"/>
        <v>-1.851197440260265E-3</v>
      </c>
      <c r="CGH6">
        <f t="shared" ca="1" si="74"/>
        <v>-1.4769480260882385E-2</v>
      </c>
      <c r="CGI6">
        <f t="shared" ca="1" si="74"/>
        <v>3.5390790640175821E-3</v>
      </c>
      <c r="CGJ6">
        <f t="shared" ca="1" si="74"/>
        <v>-4.6283707281914981E-3</v>
      </c>
      <c r="CGK6">
        <f t="shared" ca="1" si="74"/>
        <v>1.7907720006359834E-3</v>
      </c>
      <c r="CGL6">
        <f t="shared" ca="1" si="74"/>
        <v>4.7824741997861409E-3</v>
      </c>
      <c r="CGM6">
        <f t="shared" ca="1" si="74"/>
        <v>9.5426248337145559E-4</v>
      </c>
      <c r="CGN6">
        <f t="shared" ca="1" si="74"/>
        <v>7.0745293554509816E-3</v>
      </c>
      <c r="CGO6">
        <f t="shared" ca="1" si="74"/>
        <v>6.1913106251558891E-3</v>
      </c>
      <c r="CGP6">
        <f t="shared" ca="1" si="74"/>
        <v>-2.1572007069044271E-3</v>
      </c>
      <c r="CGQ6">
        <f t="shared" ca="1" si="74"/>
        <v>-4.1043584916175754E-3</v>
      </c>
      <c r="CGR6">
        <f t="shared" ca="1" si="74"/>
        <v>-3.6950191879803742E-3</v>
      </c>
      <c r="CGS6">
        <f t="shared" ca="1" si="74"/>
        <v>-6.8388275554548267E-3</v>
      </c>
      <c r="CGT6">
        <f t="shared" ca="1" si="74"/>
        <v>4.377065241405814E-3</v>
      </c>
      <c r="CGU6">
        <f t="shared" ca="1" si="74"/>
        <v>4.2760410550761385E-3</v>
      </c>
      <c r="CGV6">
        <f t="shared" ca="1" si="74"/>
        <v>-1.0878889236990794E-3</v>
      </c>
      <c r="CGW6">
        <f t="shared" ca="1" si="74"/>
        <v>5.8344524121578603E-3</v>
      </c>
      <c r="CGX6">
        <f t="shared" ca="1" si="74"/>
        <v>-9.8640444857157755E-3</v>
      </c>
      <c r="CGY6">
        <f t="shared" ca="1" si="74"/>
        <v>4.1352326708065162E-3</v>
      </c>
      <c r="CGZ6">
        <f t="shared" ca="1" si="74"/>
        <v>6.3065132254877575E-3</v>
      </c>
      <c r="CHA6">
        <f t="shared" ca="1" si="74"/>
        <v>9.4201521594077606E-3</v>
      </c>
      <c r="CHB6">
        <f t="shared" ca="1" si="74"/>
        <v>1.9985749474816881E-3</v>
      </c>
      <c r="CHC6">
        <f t="shared" ca="1" si="74"/>
        <v>-1.0804433135537956E-2</v>
      </c>
      <c r="CHD6">
        <f t="shared" ca="1" si="74"/>
        <v>-1.2424494329088352E-3</v>
      </c>
      <c r="CHE6">
        <f t="shared" ca="1" si="74"/>
        <v>3.3115920376233675E-3</v>
      </c>
      <c r="CHF6">
        <f t="shared" ca="1" si="74"/>
        <v>1.0652941964495333E-3</v>
      </c>
      <c r="CHG6">
        <f t="shared" ca="1" si="74"/>
        <v>2.6091803570710429E-3</v>
      </c>
      <c r="CHH6">
        <f t="shared" ca="1" si="74"/>
        <v>1.4791859066342846E-3</v>
      </c>
      <c r="CHI6">
        <f t="shared" ca="1" si="74"/>
        <v>-5.433181346169982E-3</v>
      </c>
      <c r="CHJ6">
        <f t="shared" ca="1" si="74"/>
        <v>5.8052962517283991E-3</v>
      </c>
      <c r="CHK6">
        <f t="shared" ca="1" si="74"/>
        <v>-2.3891238492923118E-3</v>
      </c>
      <c r="CHL6">
        <f t="shared" ca="1" si="74"/>
        <v>2.4791682502152343E-3</v>
      </c>
      <c r="CHM6">
        <f t="shared" ca="1" si="74"/>
        <v>5.222328275071313E-3</v>
      </c>
      <c r="CHN6">
        <f t="shared" ca="1" si="74"/>
        <v>-1.9518370780490721E-2</v>
      </c>
      <c r="CHO6">
        <f t="shared" ca="1" si="74"/>
        <v>2.3843563129112262E-3</v>
      </c>
      <c r="CHP6">
        <f t="shared" ca="1" si="74"/>
        <v>5.9180436338149974E-3</v>
      </c>
      <c r="CHQ6">
        <f t="shared" ca="1" si="74"/>
        <v>5.2823118868252248E-3</v>
      </c>
      <c r="CHR6">
        <f t="shared" ca="1" si="74"/>
        <v>-3.335137154917487E-3</v>
      </c>
      <c r="CHS6">
        <f t="shared" ca="1" si="74"/>
        <v>-9.0525368454785705E-4</v>
      </c>
      <c r="CHT6">
        <f t="shared" ca="1" si="74"/>
        <v>6.901171273583466E-3</v>
      </c>
      <c r="CHU6">
        <f t="shared" ca="1" si="74"/>
        <v>-8.8891006569842502E-4</v>
      </c>
      <c r="CHV6">
        <f t="shared" ca="1" si="74"/>
        <v>-1.256828034242331E-3</v>
      </c>
      <c r="CHW6">
        <f t="shared" ca="1" si="74"/>
        <v>1.2666335296192124E-2</v>
      </c>
      <c r="CHX6">
        <f t="shared" ca="1" si="74"/>
        <v>-1.0431097949221298E-3</v>
      </c>
      <c r="CHY6">
        <f t="shared" ca="1" si="74"/>
        <v>-2.9508550372544027E-3</v>
      </c>
      <c r="CHZ6">
        <f t="shared" ca="1" si="74"/>
        <v>-2.8100944161521062E-3</v>
      </c>
      <c r="CIA6">
        <f t="shared" ca="1" si="74"/>
        <v>1.4929094061603013E-3</v>
      </c>
      <c r="CIB6">
        <f t="shared" ca="1" si="74"/>
        <v>8.0934929395775138E-3</v>
      </c>
      <c r="CIC6">
        <f t="shared" ca="1" si="74"/>
        <v>3.0403532197550368E-4</v>
      </c>
      <c r="CID6">
        <f t="shared" ca="1" si="74"/>
        <v>7.2940713180608104E-3</v>
      </c>
      <c r="CIE6">
        <f t="shared" ca="1" si="74"/>
        <v>5.7849401534955354E-3</v>
      </c>
      <c r="CIF6">
        <f t="shared" ref="CIF6:CKQ6" ca="1" si="75">$F$4+$F$5*CIF5</f>
        <v>4.0547823532204449E-3</v>
      </c>
      <c r="CIG6">
        <f t="shared" ca="1" si="75"/>
        <v>-1.0609420368476812E-3</v>
      </c>
      <c r="CIH6">
        <f t="shared" ca="1" si="75"/>
        <v>-2.5753458509958091E-3</v>
      </c>
      <c r="CII6">
        <f t="shared" ca="1" si="75"/>
        <v>1.290851465591248E-2</v>
      </c>
      <c r="CIJ6">
        <f t="shared" ca="1" si="75"/>
        <v>-4.7705998594112769E-3</v>
      </c>
      <c r="CIK6">
        <f t="shared" ca="1" si="75"/>
        <v>-1.6236129931336387E-3</v>
      </c>
      <c r="CIL6">
        <f t="shared" ca="1" si="75"/>
        <v>1.2592867517467941E-2</v>
      </c>
      <c r="CIM6">
        <f t="shared" ca="1" si="75"/>
        <v>8.0043537077402107E-3</v>
      </c>
      <c r="CIN6">
        <f t="shared" ca="1" si="75"/>
        <v>-5.4289074894834635E-3</v>
      </c>
      <c r="CIO6">
        <f t="shared" ca="1" si="75"/>
        <v>2.8960728976360622E-3</v>
      </c>
      <c r="CIP6">
        <f t="shared" ca="1" si="75"/>
        <v>1.1773821097512882E-2</v>
      </c>
      <c r="CIQ6">
        <f t="shared" ca="1" si="75"/>
        <v>-8.1557698631931474E-3</v>
      </c>
      <c r="CIR6">
        <f t="shared" ca="1" si="75"/>
        <v>6.1179282851385576E-3</v>
      </c>
      <c r="CIS6">
        <f t="shared" ca="1" si="75"/>
        <v>2.6740046350685817E-3</v>
      </c>
      <c r="CIT6">
        <f t="shared" ca="1" si="75"/>
        <v>-2.3026680201665099E-3</v>
      </c>
      <c r="CIU6">
        <f t="shared" ca="1" si="75"/>
        <v>7.0708040999154093E-3</v>
      </c>
      <c r="CIV6">
        <f t="shared" ca="1" si="75"/>
        <v>6.6055576754233689E-3</v>
      </c>
      <c r="CIW6">
        <f t="shared" ca="1" si="75"/>
        <v>1.8959358040865045E-3</v>
      </c>
      <c r="CIX6">
        <f t="shared" ca="1" si="75"/>
        <v>9.275298567207324E-3</v>
      </c>
      <c r="CIY6">
        <f t="shared" ca="1" si="75"/>
        <v>4.0454658480703776E-3</v>
      </c>
      <c r="CIZ6">
        <f t="shared" ca="1" si="75"/>
        <v>-5.7087984714727291E-3</v>
      </c>
      <c r="CJA6">
        <f t="shared" ca="1" si="75"/>
        <v>3.6503167423304625E-3</v>
      </c>
      <c r="CJB6">
        <f t="shared" ca="1" si="75"/>
        <v>4.7391868211710839E-4</v>
      </c>
      <c r="CJC6">
        <f t="shared" ca="1" si="75"/>
        <v>1.3349499152919368E-3</v>
      </c>
      <c r="CJD6">
        <f t="shared" ca="1" si="75"/>
        <v>2.6473885576947425E-3</v>
      </c>
      <c r="CJE6">
        <f t="shared" ca="1" si="75"/>
        <v>7.3336499176163633E-3</v>
      </c>
      <c r="CJF6">
        <f t="shared" ca="1" si="75"/>
        <v>1.0613869592861952E-2</v>
      </c>
      <c r="CJG6">
        <f t="shared" ca="1" si="75"/>
        <v>3.848765861120869E-4</v>
      </c>
      <c r="CJH6">
        <f t="shared" ca="1" si="75"/>
        <v>-2.6577097733984476E-3</v>
      </c>
      <c r="CJI6">
        <f t="shared" ca="1" si="75"/>
        <v>-1.9942756256816374E-3</v>
      </c>
      <c r="CJJ6">
        <f t="shared" ca="1" si="75"/>
        <v>-6.3114735146373689E-3</v>
      </c>
      <c r="CJK6">
        <f t="shared" ca="1" si="75"/>
        <v>1.0533129169094194E-2</v>
      </c>
      <c r="CJL6">
        <f t="shared" ca="1" si="75"/>
        <v>9.1235686078325346E-3</v>
      </c>
      <c r="CJM6">
        <f t="shared" ca="1" si="75"/>
        <v>-2.4708798941609268E-3</v>
      </c>
      <c r="CJN6">
        <f t="shared" ca="1" si="75"/>
        <v>4.8156941180114059E-3</v>
      </c>
      <c r="CJO6">
        <f t="shared" ca="1" si="75"/>
        <v>-4.6050872214016981E-3</v>
      </c>
      <c r="CJP6">
        <f t="shared" ca="1" si="75"/>
        <v>6.4237673008945232E-3</v>
      </c>
      <c r="CJQ6">
        <f t="shared" ca="1" si="75"/>
        <v>1.8299905673343727E-3</v>
      </c>
      <c r="CJR6">
        <f t="shared" ca="1" si="75"/>
        <v>-2.2107821909488506E-3</v>
      </c>
      <c r="CJS6">
        <f t="shared" ca="1" si="75"/>
        <v>-9.9463114763933104E-4</v>
      </c>
      <c r="CJT6">
        <f t="shared" ca="1" si="75"/>
        <v>4.1524451057878293E-3</v>
      </c>
      <c r="CJU6">
        <f t="shared" ca="1" si="75"/>
        <v>-9.8654558397886323E-4</v>
      </c>
      <c r="CJV6">
        <f t="shared" ca="1" si="75"/>
        <v>4.714964365299102E-3</v>
      </c>
      <c r="CJW6">
        <f t="shared" ca="1" si="75"/>
        <v>-1.0558408614342667E-2</v>
      </c>
      <c r="CJX6">
        <f t="shared" ca="1" si="75"/>
        <v>8.5093010012567642E-3</v>
      </c>
      <c r="CJY6">
        <f t="shared" ca="1" si="75"/>
        <v>2.1505545726705389E-3</v>
      </c>
      <c r="CJZ6">
        <f t="shared" ca="1" si="75"/>
        <v>2.3341008734524319E-3</v>
      </c>
      <c r="CKA6">
        <f t="shared" ca="1" si="75"/>
        <v>-7.4217057781345809E-3</v>
      </c>
      <c r="CKB6">
        <f t="shared" ca="1" si="75"/>
        <v>1.049768815236749E-2</v>
      </c>
      <c r="CKC6">
        <f t="shared" ca="1" si="75"/>
        <v>5.0260738422837669E-3</v>
      </c>
      <c r="CKD6">
        <f t="shared" ca="1" si="75"/>
        <v>-6.1414577749035019E-3</v>
      </c>
      <c r="CKE6">
        <f t="shared" ca="1" si="75"/>
        <v>-2.6726763185720131E-3</v>
      </c>
      <c r="CKF6">
        <f t="shared" ca="1" si="75"/>
        <v>3.4572185829909153E-4</v>
      </c>
      <c r="CKG6">
        <f t="shared" ca="1" si="75"/>
        <v>-9.3868572087192365E-3</v>
      </c>
      <c r="CKH6">
        <f t="shared" ca="1" si="75"/>
        <v>-1.7668909761135135E-4</v>
      </c>
      <c r="CKI6">
        <f t="shared" ca="1" si="75"/>
        <v>-5.4851506460637618E-3</v>
      </c>
      <c r="CKJ6">
        <f t="shared" ca="1" si="75"/>
        <v>2.434046937547665E-3</v>
      </c>
      <c r="CKK6">
        <f t="shared" ca="1" si="75"/>
        <v>-4.0098640214191285E-4</v>
      </c>
      <c r="CKL6">
        <f t="shared" ca="1" si="75"/>
        <v>1.2283978232827316E-2</v>
      </c>
      <c r="CKM6">
        <f t="shared" ca="1" si="75"/>
        <v>-2.0565871063458097E-3</v>
      </c>
      <c r="CKN6">
        <f t="shared" ca="1" si="75"/>
        <v>1.5894968484611019E-3</v>
      </c>
      <c r="CKO6">
        <f t="shared" ca="1" si="75"/>
        <v>-1.1850540188731494E-2</v>
      </c>
      <c r="CKP6">
        <f t="shared" ca="1" si="75"/>
        <v>4.8971913257912928E-3</v>
      </c>
      <c r="CKQ6">
        <f t="shared" ca="1" si="75"/>
        <v>-7.4620419947574014E-3</v>
      </c>
      <c r="CKR6">
        <f t="shared" ref="CKR6:CLY6" ca="1" si="76">$F$4+$F$5*CKR5</f>
        <v>4.3508711514230114E-3</v>
      </c>
      <c r="CKS6">
        <f t="shared" ca="1" si="76"/>
        <v>-7.4432300246714865E-3</v>
      </c>
      <c r="CKT6">
        <f t="shared" ca="1" si="76"/>
        <v>2.1025418257991143E-3</v>
      </c>
      <c r="CKU6">
        <f t="shared" ca="1" si="76"/>
        <v>6.3067675393757832E-3</v>
      </c>
      <c r="CKV6">
        <f t="shared" ca="1" si="76"/>
        <v>1.7918459485068948E-3</v>
      </c>
      <c r="CKW6">
        <f t="shared" ca="1" si="76"/>
        <v>-6.1904987092934068E-4</v>
      </c>
      <c r="CKX6">
        <f t="shared" ca="1" si="76"/>
        <v>4.0074252261396003E-3</v>
      </c>
      <c r="CKY6">
        <f t="shared" ca="1" si="76"/>
        <v>2.2848927389055701E-3</v>
      </c>
      <c r="CKZ6">
        <f t="shared" ca="1" si="76"/>
        <v>2.9905014658627997E-3</v>
      </c>
      <c r="CLA6">
        <f t="shared" ca="1" si="76"/>
        <v>1.6276079230989414E-3</v>
      </c>
      <c r="CLB6">
        <f t="shared" ca="1" si="76"/>
        <v>6.3404830259067716E-3</v>
      </c>
      <c r="CLC6">
        <f t="shared" ca="1" si="76"/>
        <v>-4.425857429731693E-3</v>
      </c>
      <c r="CLD6">
        <f t="shared" ca="1" si="76"/>
        <v>3.5110174118909887E-3</v>
      </c>
      <c r="CLE6">
        <f t="shared" ca="1" si="76"/>
        <v>9.1294675156661214E-3</v>
      </c>
      <c r="CLF6">
        <f t="shared" ca="1" si="76"/>
        <v>8.3276664132545548E-3</v>
      </c>
      <c r="CLG6">
        <f t="shared" ca="1" si="76"/>
        <v>-2.0442417532421241E-3</v>
      </c>
      <c r="CLH6">
        <f t="shared" ca="1" si="76"/>
        <v>-5.2134713165069577E-3</v>
      </c>
      <c r="CLI6">
        <f t="shared" ca="1" si="76"/>
        <v>-2.565251030954019E-3</v>
      </c>
      <c r="CLJ6">
        <f t="shared" ca="1" si="76"/>
        <v>5.5900959257741169E-3</v>
      </c>
      <c r="CLK6">
        <f t="shared" ca="1" si="76"/>
        <v>-4.2748454105906364E-3</v>
      </c>
      <c r="CLL6">
        <f t="shared" ca="1" si="76"/>
        <v>-7.2770699937093194E-3</v>
      </c>
      <c r="CLM6">
        <f t="shared" ca="1" si="76"/>
        <v>-1.9881965882902674E-4</v>
      </c>
      <c r="CLN6">
        <f t="shared" ca="1" si="76"/>
        <v>-7.9225034993010736E-3</v>
      </c>
      <c r="CLO6">
        <f t="shared" ca="1" si="76"/>
        <v>-1.1848522678771529E-3</v>
      </c>
      <c r="CLP6">
        <f t="shared" ca="1" si="76"/>
        <v>-1.6244960740793334E-3</v>
      </c>
      <c r="CLQ6">
        <f t="shared" ca="1" si="76"/>
        <v>4.0524787412146964E-3</v>
      </c>
      <c r="CLR6">
        <f t="shared" ca="1" si="76"/>
        <v>5.8732791249156502E-3</v>
      </c>
      <c r="CLS6">
        <f t="shared" ca="1" si="76"/>
        <v>-6.5913764156035554E-3</v>
      </c>
      <c r="CLT6">
        <f t="shared" ca="1" si="76"/>
        <v>-9.0289329178716213E-4</v>
      </c>
      <c r="CLU6">
        <f t="shared" ca="1" si="76"/>
        <v>1.0560543067924236E-3</v>
      </c>
      <c r="CLV6">
        <f t="shared" ca="1" si="76"/>
        <v>6.99241865466877E-3</v>
      </c>
      <c r="CLW6">
        <f t="shared" ca="1" si="76"/>
        <v>3.6292767953220598E-3</v>
      </c>
      <c r="CLX6">
        <f t="shared" ca="1" si="76"/>
        <v>-8.3778179010434415E-4</v>
      </c>
      <c r="CLY6">
        <f t="shared" ca="1" si="76"/>
        <v>-2.8895065332332514E-3</v>
      </c>
    </row>
    <row r="7" spans="1:2466" x14ac:dyDescent="0.3">
      <c r="A7" s="28">
        <v>44944</v>
      </c>
      <c r="B7">
        <v>18165.349609000001</v>
      </c>
      <c r="C7">
        <f t="shared" si="0"/>
        <v>6.1873749718830036E-3</v>
      </c>
      <c r="E7">
        <f>B247+B247*0.02</f>
        <v>22080.143203379997</v>
      </c>
      <c r="H7">
        <f t="shared" ref="H7:BT7" ca="1" si="77">$B$247*EXP(H6)</f>
        <v>21612.453444788858</v>
      </c>
      <c r="I7">
        <f t="shared" ca="1" si="77"/>
        <v>21606.276619999178</v>
      </c>
      <c r="J7">
        <f t="shared" ca="1" si="77"/>
        <v>21455.729053966756</v>
      </c>
      <c r="K7">
        <f t="shared" ca="1" si="77"/>
        <v>21788.543753509424</v>
      </c>
      <c r="L7">
        <f t="shared" ca="1" si="77"/>
        <v>21765.315355917981</v>
      </c>
      <c r="M7">
        <f t="shared" ca="1" si="77"/>
        <v>21457.924067341166</v>
      </c>
      <c r="N7">
        <f t="shared" ca="1" si="77"/>
        <v>21704.30825585984</v>
      </c>
      <c r="O7">
        <f t="shared" ca="1" si="77"/>
        <v>21745.643781048981</v>
      </c>
      <c r="P7">
        <f t="shared" ca="1" si="77"/>
        <v>21561.173098956922</v>
      </c>
      <c r="Q7">
        <f t="shared" ca="1" si="77"/>
        <v>21679.550595691289</v>
      </c>
      <c r="R7">
        <f t="shared" ca="1" si="77"/>
        <v>21729.309513787874</v>
      </c>
      <c r="S7">
        <f t="shared" ca="1" si="77"/>
        <v>21544.565531500684</v>
      </c>
      <c r="T7">
        <f t="shared" ca="1" si="77"/>
        <v>21580.943266567079</v>
      </c>
      <c r="U7">
        <f t="shared" ca="1" si="77"/>
        <v>21741.895512908839</v>
      </c>
      <c r="V7">
        <f t="shared" ca="1" si="77"/>
        <v>21627.860048608349</v>
      </c>
      <c r="W7">
        <f t="shared" ca="1" si="77"/>
        <v>21677.098779853943</v>
      </c>
      <c r="X7">
        <f t="shared" ca="1" si="77"/>
        <v>21550.46282593433</v>
      </c>
      <c r="Y7">
        <f t="shared" ca="1" si="77"/>
        <v>21689.609505222914</v>
      </c>
      <c r="Z7">
        <f t="shared" ca="1" si="77"/>
        <v>21828.999771689832</v>
      </c>
      <c r="AA7">
        <f t="shared" ca="1" si="77"/>
        <v>21512.205480128956</v>
      </c>
      <c r="AB7">
        <f t="shared" ca="1" si="77"/>
        <v>21609.011491741123</v>
      </c>
      <c r="AC7">
        <f t="shared" ca="1" si="77"/>
        <v>21749.463955549687</v>
      </c>
      <c r="AD7">
        <f t="shared" ca="1" si="77"/>
        <v>21483.833174384687</v>
      </c>
      <c r="AE7">
        <f t="shared" ca="1" si="77"/>
        <v>21628.997032738502</v>
      </c>
      <c r="AF7">
        <f t="shared" ca="1" si="77"/>
        <v>21818.024221182724</v>
      </c>
      <c r="AG7">
        <f t="shared" ca="1" si="77"/>
        <v>21429.931237136538</v>
      </c>
      <c r="AH7">
        <f t="shared" ca="1" si="77"/>
        <v>21853.255826595265</v>
      </c>
      <c r="AI7">
        <f t="shared" ca="1" si="77"/>
        <v>21514.992633592869</v>
      </c>
      <c r="AJ7">
        <f t="shared" ca="1" si="77"/>
        <v>21442.944731236039</v>
      </c>
      <c r="AK7">
        <f t="shared" ca="1" si="77"/>
        <v>21413.477904285231</v>
      </c>
      <c r="AL7">
        <f t="shared" ca="1" si="77"/>
        <v>21755.516671971287</v>
      </c>
      <c r="AM7">
        <f t="shared" ca="1" si="77"/>
        <v>21753.452817090412</v>
      </c>
      <c r="AN7">
        <f t="shared" ca="1" si="77"/>
        <v>21550.672612535258</v>
      </c>
      <c r="AO7">
        <f t="shared" ca="1" si="77"/>
        <v>21764.042230615207</v>
      </c>
      <c r="AP7">
        <f t="shared" ca="1" si="77"/>
        <v>21761.423342706985</v>
      </c>
      <c r="AQ7">
        <f t="shared" ca="1" si="77"/>
        <v>21826.86767443785</v>
      </c>
      <c r="AR7">
        <f t="shared" ca="1" si="77"/>
        <v>21648.822238416073</v>
      </c>
      <c r="AS7">
        <f t="shared" ca="1" si="77"/>
        <v>21733.30855548531</v>
      </c>
      <c r="AT7">
        <f t="shared" ca="1" si="77"/>
        <v>21381.406690535681</v>
      </c>
      <c r="AU7">
        <f t="shared" ca="1" si="77"/>
        <v>21504.960706471134</v>
      </c>
      <c r="AV7">
        <f t="shared" ca="1" si="77"/>
        <v>21765.234173336412</v>
      </c>
      <c r="AW7">
        <f t="shared" ca="1" si="77"/>
        <v>21590.652866701479</v>
      </c>
      <c r="AX7">
        <f t="shared" ca="1" si="77"/>
        <v>21542.64845351061</v>
      </c>
      <c r="AY7">
        <f t="shared" ca="1" si="77"/>
        <v>21765.324885566522</v>
      </c>
      <c r="AZ7">
        <f t="shared" ca="1" si="77"/>
        <v>21799.181959251397</v>
      </c>
      <c r="BA7">
        <f t="shared" ca="1" si="77"/>
        <v>21860.571921246225</v>
      </c>
      <c r="BB7">
        <f t="shared" ca="1" si="77"/>
        <v>21612.90646385149</v>
      </c>
      <c r="BC7">
        <f t="shared" ca="1" si="77"/>
        <v>21707.185822580435</v>
      </c>
      <c r="BD7">
        <f t="shared" ca="1" si="77"/>
        <v>21696.180648041711</v>
      </c>
      <c r="BE7">
        <f t="shared" ca="1" si="77"/>
        <v>21631.018555773935</v>
      </c>
      <c r="BF7">
        <f t="shared" ca="1" si="77"/>
        <v>21626.219663949174</v>
      </c>
      <c r="BG7">
        <f t="shared" ca="1" si="77"/>
        <v>21449.22001933162</v>
      </c>
      <c r="BH7">
        <f t="shared" ca="1" si="77"/>
        <v>21395.46706876568</v>
      </c>
      <c r="BI7">
        <f t="shared" ca="1" si="77"/>
        <v>21877.95695011998</v>
      </c>
      <c r="BJ7">
        <f t="shared" ca="1" si="77"/>
        <v>21422.960849201831</v>
      </c>
      <c r="BK7">
        <f t="shared" ca="1" si="77"/>
        <v>21627.698311086933</v>
      </c>
      <c r="BL7">
        <f t="shared" ca="1" si="77"/>
        <v>21590.971404555465</v>
      </c>
      <c r="BM7">
        <f t="shared" ca="1" si="77"/>
        <v>21667.734374964741</v>
      </c>
      <c r="BN7">
        <f t="shared" ca="1" si="77"/>
        <v>21690.30924952944</v>
      </c>
      <c r="BO7">
        <f t="shared" ca="1" si="77"/>
        <v>21956.591841476446</v>
      </c>
      <c r="BP7">
        <f t="shared" ca="1" si="77"/>
        <v>21841.751320170395</v>
      </c>
      <c r="BQ7">
        <f t="shared" ca="1" si="77"/>
        <v>21529.102166596102</v>
      </c>
      <c r="BR7">
        <f t="shared" ca="1" si="77"/>
        <v>21644.411926984194</v>
      </c>
      <c r="BS7">
        <f t="shared" ca="1" si="77"/>
        <v>21829.39480918325</v>
      </c>
      <c r="BT7">
        <f t="shared" ca="1" si="77"/>
        <v>21767.324190490617</v>
      </c>
      <c r="BU7">
        <f t="shared" ref="BU7:EF7" ca="1" si="78">$B$247*EXP(BU6)</f>
        <v>21568.334962673784</v>
      </c>
      <c r="BV7">
        <f t="shared" ca="1" si="78"/>
        <v>21496.354633442756</v>
      </c>
      <c r="BW7">
        <f t="shared" ca="1" si="78"/>
        <v>21524.795794363963</v>
      </c>
      <c r="BX7">
        <f t="shared" ca="1" si="78"/>
        <v>21721.276101508603</v>
      </c>
      <c r="BY7">
        <f t="shared" ca="1" si="78"/>
        <v>21704.656767943608</v>
      </c>
      <c r="BZ7">
        <f t="shared" ca="1" si="78"/>
        <v>21369.524162672304</v>
      </c>
      <c r="CA7">
        <f t="shared" ca="1" si="78"/>
        <v>21763.712282528068</v>
      </c>
      <c r="CB7">
        <f t="shared" ca="1" si="78"/>
        <v>21829.011486931693</v>
      </c>
      <c r="CC7">
        <f t="shared" ca="1" si="78"/>
        <v>21811.43549325375</v>
      </c>
      <c r="CD7">
        <f t="shared" ca="1" si="78"/>
        <v>21539.767722360994</v>
      </c>
      <c r="CE7">
        <f t="shared" ca="1" si="78"/>
        <v>21519.873847995081</v>
      </c>
      <c r="CF7">
        <f t="shared" ca="1" si="78"/>
        <v>21544.045847918122</v>
      </c>
      <c r="CG7">
        <f t="shared" ca="1" si="78"/>
        <v>21771.701929249</v>
      </c>
      <c r="CH7">
        <f t="shared" ca="1" si="78"/>
        <v>21774.564220360324</v>
      </c>
      <c r="CI7">
        <f t="shared" ca="1" si="78"/>
        <v>21704.700247067667</v>
      </c>
      <c r="CJ7">
        <f t="shared" ca="1" si="78"/>
        <v>21758.477281356372</v>
      </c>
      <c r="CK7">
        <f t="shared" ca="1" si="78"/>
        <v>21666.863773777637</v>
      </c>
      <c r="CL7">
        <f t="shared" ca="1" si="78"/>
        <v>21785.802954155446</v>
      </c>
      <c r="CM7">
        <f t="shared" ca="1" si="78"/>
        <v>21529.870957079413</v>
      </c>
      <c r="CN7">
        <f t="shared" ca="1" si="78"/>
        <v>21695.592509036684</v>
      </c>
      <c r="CO7">
        <f t="shared" ca="1" si="78"/>
        <v>21727.620137029618</v>
      </c>
      <c r="CP7">
        <f t="shared" ca="1" si="78"/>
        <v>21530.137705468289</v>
      </c>
      <c r="CQ7">
        <f t="shared" ca="1" si="78"/>
        <v>21645.78888524017</v>
      </c>
      <c r="CR7">
        <f t="shared" ca="1" si="78"/>
        <v>21895.016276550727</v>
      </c>
      <c r="CS7">
        <f t="shared" ca="1" si="78"/>
        <v>21640.664306836366</v>
      </c>
      <c r="CT7">
        <f t="shared" ca="1" si="78"/>
        <v>21896.364447641448</v>
      </c>
      <c r="CU7">
        <f t="shared" ca="1" si="78"/>
        <v>21785.268994909766</v>
      </c>
      <c r="CV7">
        <f t="shared" ca="1" si="78"/>
        <v>21548.826369997525</v>
      </c>
      <c r="CW7">
        <f t="shared" ca="1" si="78"/>
        <v>21639.722884229395</v>
      </c>
      <c r="CX7">
        <f t="shared" ca="1" si="78"/>
        <v>21717.74742581958</v>
      </c>
      <c r="CY7">
        <f t="shared" ca="1" si="78"/>
        <v>21684.550330000478</v>
      </c>
      <c r="CZ7">
        <f t="shared" ca="1" si="78"/>
        <v>21822.848411996354</v>
      </c>
      <c r="DA7">
        <f t="shared" ca="1" si="78"/>
        <v>21758.760829376846</v>
      </c>
      <c r="DB7">
        <f t="shared" ca="1" si="78"/>
        <v>21706.38394723388</v>
      </c>
      <c r="DC7">
        <f t="shared" ca="1" si="78"/>
        <v>21857.942087702919</v>
      </c>
      <c r="DD7">
        <f t="shared" ca="1" si="78"/>
        <v>21673.416007914824</v>
      </c>
      <c r="DE7">
        <f t="shared" ca="1" si="78"/>
        <v>21634.408195621243</v>
      </c>
      <c r="DF7">
        <f t="shared" ca="1" si="78"/>
        <v>21575.05092840382</v>
      </c>
      <c r="DG7">
        <f t="shared" ca="1" si="78"/>
        <v>21610.581335207291</v>
      </c>
      <c r="DH7">
        <f t="shared" ca="1" si="78"/>
        <v>21584.49183417243</v>
      </c>
      <c r="DI7">
        <f t="shared" ca="1" si="78"/>
        <v>21450.158391141249</v>
      </c>
      <c r="DJ7">
        <f t="shared" ca="1" si="78"/>
        <v>21976.712769198155</v>
      </c>
      <c r="DK7">
        <f t="shared" ca="1" si="78"/>
        <v>21564.346680569764</v>
      </c>
      <c r="DL7">
        <f t="shared" ca="1" si="78"/>
        <v>21776.35944359986</v>
      </c>
      <c r="DM7">
        <f t="shared" ca="1" si="78"/>
        <v>21829.610265812335</v>
      </c>
      <c r="DN7">
        <f t="shared" ca="1" si="78"/>
        <v>21691.817316255783</v>
      </c>
      <c r="DO7">
        <f t="shared" ca="1" si="78"/>
        <v>21713.876876801736</v>
      </c>
      <c r="DP7">
        <f t="shared" ca="1" si="78"/>
        <v>21333.558621163837</v>
      </c>
      <c r="DQ7">
        <f t="shared" ca="1" si="78"/>
        <v>21739.115903008569</v>
      </c>
      <c r="DR7">
        <f t="shared" ca="1" si="78"/>
        <v>21790.077728067652</v>
      </c>
      <c r="DS7">
        <f t="shared" ca="1" si="78"/>
        <v>21755.860292738853</v>
      </c>
      <c r="DT7">
        <f t="shared" ca="1" si="78"/>
        <v>21774.124353838808</v>
      </c>
      <c r="DU7">
        <f t="shared" ca="1" si="78"/>
        <v>21729.204177731979</v>
      </c>
      <c r="DV7">
        <f t="shared" ca="1" si="78"/>
        <v>21624.38502948275</v>
      </c>
      <c r="DW7">
        <f t="shared" ca="1" si="78"/>
        <v>21798.545024441977</v>
      </c>
      <c r="DX7">
        <f t="shared" ca="1" si="78"/>
        <v>21726.206371845274</v>
      </c>
      <c r="DY7">
        <f t="shared" ca="1" si="78"/>
        <v>21419.947661026734</v>
      </c>
      <c r="DZ7">
        <f t="shared" ca="1" si="78"/>
        <v>21850.025842618787</v>
      </c>
      <c r="EA7">
        <f t="shared" ca="1" si="78"/>
        <v>21835.519148012336</v>
      </c>
      <c r="EB7">
        <f t="shared" ca="1" si="78"/>
        <v>21531.130787595928</v>
      </c>
      <c r="EC7">
        <f t="shared" ca="1" si="78"/>
        <v>21713.302747467114</v>
      </c>
      <c r="ED7">
        <f t="shared" ca="1" si="78"/>
        <v>21674.221459630618</v>
      </c>
      <c r="EE7">
        <f t="shared" ca="1" si="78"/>
        <v>21702.167654222165</v>
      </c>
      <c r="EF7">
        <f t="shared" ca="1" si="78"/>
        <v>21677.137631354904</v>
      </c>
      <c r="EG7">
        <f t="shared" ref="EG7:GS7" ca="1" si="79">$B$247*EXP(EG6)</f>
        <v>21795.095594450813</v>
      </c>
      <c r="EH7">
        <f t="shared" ca="1" si="79"/>
        <v>21815.934146581116</v>
      </c>
      <c r="EI7">
        <f t="shared" ca="1" si="79"/>
        <v>22048.872225760966</v>
      </c>
      <c r="EJ7">
        <f t="shared" ca="1" si="79"/>
        <v>21871.142187203823</v>
      </c>
      <c r="EK7">
        <f t="shared" ca="1" si="79"/>
        <v>21708.265024629232</v>
      </c>
      <c r="EL7">
        <f t="shared" ca="1" si="79"/>
        <v>21810.342602016935</v>
      </c>
      <c r="EM7">
        <f t="shared" ca="1" si="79"/>
        <v>21765.203042274054</v>
      </c>
      <c r="EN7">
        <f t="shared" ca="1" si="79"/>
        <v>21769.651973399126</v>
      </c>
      <c r="EO7">
        <f t="shared" ca="1" si="79"/>
        <v>21692.534830784589</v>
      </c>
      <c r="EP7">
        <f t="shared" ca="1" si="79"/>
        <v>21890.885046934261</v>
      </c>
      <c r="EQ7">
        <f t="shared" ca="1" si="79"/>
        <v>21565.416304884868</v>
      </c>
      <c r="ER7">
        <f t="shared" ca="1" si="79"/>
        <v>21626.344701918839</v>
      </c>
      <c r="ES7">
        <f t="shared" ca="1" si="79"/>
        <v>21858.11123487696</v>
      </c>
      <c r="ET7">
        <f t="shared" ca="1" si="79"/>
        <v>21632.778571537747</v>
      </c>
      <c r="EU7">
        <f t="shared" ca="1" si="79"/>
        <v>21678.157794181549</v>
      </c>
      <c r="EV7">
        <f t="shared" ca="1" si="79"/>
        <v>21611.144700579891</v>
      </c>
      <c r="EW7">
        <f t="shared" ca="1" si="79"/>
        <v>21707.82808873296</v>
      </c>
      <c r="EX7">
        <f t="shared" ca="1" si="79"/>
        <v>21813.319775955544</v>
      </c>
      <c r="EY7">
        <f t="shared" ca="1" si="79"/>
        <v>21782.813355264461</v>
      </c>
      <c r="EZ7">
        <f t="shared" ca="1" si="79"/>
        <v>21867.67436618598</v>
      </c>
      <c r="FA7">
        <f t="shared" ca="1" si="79"/>
        <v>21710.847882019545</v>
      </c>
      <c r="FB7">
        <f t="shared" ca="1" si="79"/>
        <v>21536.674630540412</v>
      </c>
      <c r="FC7">
        <f t="shared" ca="1" si="79"/>
        <v>21646.878647270023</v>
      </c>
      <c r="FD7">
        <f t="shared" ca="1" si="79"/>
        <v>21680.251024674613</v>
      </c>
      <c r="FE7">
        <f t="shared" ca="1" si="79"/>
        <v>21502.879474937188</v>
      </c>
      <c r="FF7">
        <f t="shared" ca="1" si="79"/>
        <v>21512.708171790211</v>
      </c>
      <c r="FG7">
        <f t="shared" ca="1" si="79"/>
        <v>21487.509847389108</v>
      </c>
      <c r="FH7">
        <f t="shared" ca="1" si="79"/>
        <v>21518.834586200839</v>
      </c>
      <c r="FI7">
        <f t="shared" ca="1" si="79"/>
        <v>21572.624965853243</v>
      </c>
      <c r="FJ7">
        <f t="shared" ca="1" si="79"/>
        <v>21569.075449364576</v>
      </c>
      <c r="FK7">
        <f t="shared" ca="1" si="79"/>
        <v>21892.837264660891</v>
      </c>
      <c r="FL7">
        <f t="shared" ca="1" si="79"/>
        <v>21673.492887337958</v>
      </c>
      <c r="FM7">
        <f t="shared" ca="1" si="79"/>
        <v>21600.899878183209</v>
      </c>
      <c r="FN7">
        <f t="shared" ca="1" si="79"/>
        <v>21586.928788348985</v>
      </c>
      <c r="FO7">
        <f t="shared" ca="1" si="79"/>
        <v>21639.702160855759</v>
      </c>
      <c r="FP7">
        <f t="shared" ca="1" si="79"/>
        <v>21734.052858466712</v>
      </c>
      <c r="FQ7">
        <f t="shared" ca="1" si="79"/>
        <v>21562.116878513276</v>
      </c>
      <c r="FR7">
        <f t="shared" ca="1" si="79"/>
        <v>21717.187683946446</v>
      </c>
      <c r="FS7">
        <f t="shared" ca="1" si="79"/>
        <v>21430.104071082696</v>
      </c>
      <c r="FT7">
        <f t="shared" ca="1" si="79"/>
        <v>21742.146705433854</v>
      </c>
      <c r="FU7">
        <f t="shared" ca="1" si="79"/>
        <v>21660.304866171267</v>
      </c>
      <c r="FV7">
        <f t="shared" ca="1" si="79"/>
        <v>21780.38568622429</v>
      </c>
      <c r="FW7">
        <f t="shared" ca="1" si="79"/>
        <v>21843.809456875599</v>
      </c>
      <c r="FX7">
        <f t="shared" ca="1" si="79"/>
        <v>21713.006899958793</v>
      </c>
      <c r="FY7">
        <f t="shared" ca="1" si="79"/>
        <v>21523.301903995995</v>
      </c>
      <c r="FZ7">
        <f t="shared" ca="1" si="79"/>
        <v>21736.446447387945</v>
      </c>
      <c r="GA7">
        <f t="shared" ca="1" si="79"/>
        <v>21731.79740902808</v>
      </c>
      <c r="GB7">
        <f t="shared" ca="1" si="79"/>
        <v>21494.513532098928</v>
      </c>
      <c r="GC7">
        <f t="shared" ca="1" si="79"/>
        <v>21574.132751041168</v>
      </c>
      <c r="GD7">
        <f t="shared" ca="1" si="79"/>
        <v>21588.591352357802</v>
      </c>
      <c r="GE7">
        <f t="shared" ca="1" si="79"/>
        <v>21488.303061316452</v>
      </c>
      <c r="GF7">
        <f t="shared" ca="1" si="79"/>
        <v>21881.526779704491</v>
      </c>
      <c r="GG7">
        <f t="shared" ca="1" si="79"/>
        <v>21660.019619446786</v>
      </c>
      <c r="GH7">
        <f t="shared" ca="1" si="79"/>
        <v>21444.10871222999</v>
      </c>
      <c r="GI7">
        <f t="shared" ca="1" si="79"/>
        <v>21604.332532094733</v>
      </c>
      <c r="GJ7">
        <f t="shared" ca="1" si="79"/>
        <v>21412.365934004854</v>
      </c>
      <c r="GK7">
        <f t="shared" ca="1" si="79"/>
        <v>21701.012466185268</v>
      </c>
      <c r="GL7">
        <f t="shared" ca="1" si="79"/>
        <v>21796.748166131445</v>
      </c>
      <c r="GM7">
        <f t="shared" ca="1" si="79"/>
        <v>21852.203811707033</v>
      </c>
      <c r="GN7">
        <f t="shared" ca="1" si="79"/>
        <v>21502.722176318581</v>
      </c>
      <c r="GO7">
        <f t="shared" ca="1" si="79"/>
        <v>21556.312266773984</v>
      </c>
      <c r="GP7">
        <f t="shared" ca="1" si="79"/>
        <v>21605.957239824547</v>
      </c>
      <c r="GQ7">
        <f t="shared" ca="1" si="79"/>
        <v>21767.310283493967</v>
      </c>
      <c r="GR7">
        <f t="shared" ca="1" si="79"/>
        <v>21517.032915235486</v>
      </c>
      <c r="GS7">
        <f t="shared" ca="1" si="79"/>
        <v>21680.509370584325</v>
      </c>
      <c r="GT7">
        <f t="shared" ref="GT7:JE7" ca="1" si="80">$B$247*EXP(GT6)</f>
        <v>21702.631075861354</v>
      </c>
      <c r="GU7">
        <f t="shared" ca="1" si="80"/>
        <v>21626.576719528075</v>
      </c>
      <c r="GV7">
        <f t="shared" ca="1" si="80"/>
        <v>21817.616208230655</v>
      </c>
      <c r="GW7">
        <f t="shared" ca="1" si="80"/>
        <v>21742.960981043674</v>
      </c>
      <c r="GX7">
        <f t="shared" ca="1" si="80"/>
        <v>21764.46688350234</v>
      </c>
      <c r="GY7">
        <f t="shared" ca="1" si="80"/>
        <v>21712.674197410262</v>
      </c>
      <c r="GZ7">
        <f t="shared" ca="1" si="80"/>
        <v>21825.544566762233</v>
      </c>
      <c r="HA7">
        <f t="shared" ca="1" si="80"/>
        <v>21779.204334335191</v>
      </c>
      <c r="HB7">
        <f t="shared" ca="1" si="80"/>
        <v>21628.269405423602</v>
      </c>
      <c r="HC7">
        <f t="shared" ca="1" si="80"/>
        <v>21737.017867257135</v>
      </c>
      <c r="HD7">
        <f t="shared" ca="1" si="80"/>
        <v>21563.774872077876</v>
      </c>
      <c r="HE7">
        <f t="shared" ca="1" si="80"/>
        <v>21616.731614352699</v>
      </c>
      <c r="HF7">
        <f t="shared" ca="1" si="80"/>
        <v>21593.696233964383</v>
      </c>
      <c r="HG7">
        <f t="shared" ca="1" si="80"/>
        <v>21841.892632903007</v>
      </c>
      <c r="HH7">
        <f t="shared" ca="1" si="80"/>
        <v>21671.105217330944</v>
      </c>
      <c r="HI7">
        <f t="shared" ca="1" si="80"/>
        <v>21476.936226579215</v>
      </c>
      <c r="HJ7">
        <f t="shared" ca="1" si="80"/>
        <v>21701.505221266911</v>
      </c>
      <c r="HK7">
        <f t="shared" ca="1" si="80"/>
        <v>21727.243356819006</v>
      </c>
      <c r="HL7">
        <f t="shared" ca="1" si="80"/>
        <v>21683.673523932201</v>
      </c>
      <c r="HM7">
        <f t="shared" ca="1" si="80"/>
        <v>21499.118190871915</v>
      </c>
      <c r="HN7">
        <f t="shared" ca="1" si="80"/>
        <v>21769.882326437873</v>
      </c>
      <c r="HO7">
        <f t="shared" ca="1" si="80"/>
        <v>21696.109732193381</v>
      </c>
      <c r="HP7">
        <f t="shared" ca="1" si="80"/>
        <v>21629.049248364798</v>
      </c>
      <c r="HQ7">
        <f t="shared" ca="1" si="80"/>
        <v>21580.674800992103</v>
      </c>
      <c r="HR7">
        <f t="shared" ca="1" si="80"/>
        <v>21614.99363768856</v>
      </c>
      <c r="HS7">
        <f t="shared" ca="1" si="80"/>
        <v>21629.860534134958</v>
      </c>
      <c r="HT7">
        <f t="shared" ca="1" si="80"/>
        <v>21655.869388663046</v>
      </c>
      <c r="HU7">
        <f t="shared" ca="1" si="80"/>
        <v>21563.095264168132</v>
      </c>
      <c r="HV7">
        <f t="shared" ca="1" si="80"/>
        <v>21573.548002520231</v>
      </c>
      <c r="HW7">
        <f t="shared" ca="1" si="80"/>
        <v>21608.294352139852</v>
      </c>
      <c r="HX7">
        <f t="shared" ca="1" si="80"/>
        <v>21678.708317251108</v>
      </c>
      <c r="HY7">
        <f t="shared" ca="1" si="80"/>
        <v>21772.28743581022</v>
      </c>
      <c r="HZ7">
        <f t="shared" ca="1" si="80"/>
        <v>21879.931555771076</v>
      </c>
      <c r="IA7">
        <f t="shared" ca="1" si="80"/>
        <v>21739.318057419074</v>
      </c>
      <c r="IB7">
        <f t="shared" ca="1" si="80"/>
        <v>21646.290962728683</v>
      </c>
      <c r="IC7">
        <f t="shared" ca="1" si="80"/>
        <v>21616.807405528652</v>
      </c>
      <c r="ID7">
        <f t="shared" ca="1" si="80"/>
        <v>21738.956588537432</v>
      </c>
      <c r="IE7">
        <f t="shared" ca="1" si="80"/>
        <v>21850.238799121376</v>
      </c>
      <c r="IF7">
        <f t="shared" ca="1" si="80"/>
        <v>21459.98841527474</v>
      </c>
      <c r="IG7">
        <f t="shared" ca="1" si="80"/>
        <v>21433.264803301263</v>
      </c>
      <c r="IH7">
        <f t="shared" ca="1" si="80"/>
        <v>21674.190048134416</v>
      </c>
      <c r="II7">
        <f t="shared" ca="1" si="80"/>
        <v>21530.462859607935</v>
      </c>
      <c r="IJ7">
        <f t="shared" ca="1" si="80"/>
        <v>21721.734472081145</v>
      </c>
      <c r="IK7">
        <f t="shared" ca="1" si="80"/>
        <v>21431.253654613145</v>
      </c>
      <c r="IL7">
        <f t="shared" ca="1" si="80"/>
        <v>21834.34106169291</v>
      </c>
      <c r="IM7">
        <f t="shared" ca="1" si="80"/>
        <v>21612.699568164731</v>
      </c>
      <c r="IN7">
        <f t="shared" ca="1" si="80"/>
        <v>21783.395785316654</v>
      </c>
      <c r="IO7">
        <f t="shared" ca="1" si="80"/>
        <v>21771.50415665895</v>
      </c>
      <c r="IP7">
        <f t="shared" ca="1" si="80"/>
        <v>21477.055244067706</v>
      </c>
      <c r="IQ7">
        <f t="shared" ca="1" si="80"/>
        <v>21928.124492486728</v>
      </c>
      <c r="IR7">
        <f t="shared" ca="1" si="80"/>
        <v>21742.847141479157</v>
      </c>
      <c r="IS7">
        <f t="shared" ca="1" si="80"/>
        <v>21408.708033554434</v>
      </c>
      <c r="IT7">
        <f t="shared" ca="1" si="80"/>
        <v>21690.488706714597</v>
      </c>
      <c r="IU7">
        <f t="shared" ca="1" si="80"/>
        <v>21337.733742436718</v>
      </c>
      <c r="IV7">
        <f t="shared" ca="1" si="80"/>
        <v>21607.49521362373</v>
      </c>
      <c r="IW7">
        <f t="shared" ca="1" si="80"/>
        <v>21737.080256400051</v>
      </c>
      <c r="IX7">
        <f t="shared" ca="1" si="80"/>
        <v>21476.545409380189</v>
      </c>
      <c r="IY7">
        <f t="shared" ca="1" si="80"/>
        <v>21823.255764801237</v>
      </c>
      <c r="IZ7">
        <f t="shared" ca="1" si="80"/>
        <v>21696.915240472859</v>
      </c>
      <c r="JA7">
        <f t="shared" ca="1" si="80"/>
        <v>21566.62199310906</v>
      </c>
      <c r="JB7">
        <f t="shared" ca="1" si="80"/>
        <v>21328.143817650853</v>
      </c>
      <c r="JC7">
        <f t="shared" ca="1" si="80"/>
        <v>21538.62362917529</v>
      </c>
      <c r="JD7">
        <f t="shared" ca="1" si="80"/>
        <v>21687.494415495687</v>
      </c>
      <c r="JE7">
        <f t="shared" ca="1" si="80"/>
        <v>21652.46690170842</v>
      </c>
      <c r="JF7">
        <f t="shared" ref="JF7:LQ7" ca="1" si="81">$B$247*EXP(JF6)</f>
        <v>21773.70804849064</v>
      </c>
      <c r="JG7">
        <f t="shared" ca="1" si="81"/>
        <v>21799.912093948944</v>
      </c>
      <c r="JH7">
        <f t="shared" ca="1" si="81"/>
        <v>21455.539994825158</v>
      </c>
      <c r="JI7">
        <f t="shared" ca="1" si="81"/>
        <v>21601.324463319455</v>
      </c>
      <c r="JJ7">
        <f t="shared" ca="1" si="81"/>
        <v>21781.742204050748</v>
      </c>
      <c r="JK7">
        <f t="shared" ca="1" si="81"/>
        <v>21516.560650303618</v>
      </c>
      <c r="JL7">
        <f t="shared" ca="1" si="81"/>
        <v>21606.926068597746</v>
      </c>
      <c r="JM7">
        <f t="shared" ca="1" si="81"/>
        <v>21749.818036689318</v>
      </c>
      <c r="JN7">
        <f t="shared" ca="1" si="81"/>
        <v>21680.841846129373</v>
      </c>
      <c r="JO7">
        <f t="shared" ca="1" si="81"/>
        <v>21681.185374590565</v>
      </c>
      <c r="JP7">
        <f t="shared" ca="1" si="81"/>
        <v>21560.36344237758</v>
      </c>
      <c r="JQ7">
        <f t="shared" ca="1" si="81"/>
        <v>21698.310421569076</v>
      </c>
      <c r="JR7">
        <f t="shared" ca="1" si="81"/>
        <v>21390.130943844233</v>
      </c>
      <c r="JS7">
        <f t="shared" ca="1" si="81"/>
        <v>21721.924929732762</v>
      </c>
      <c r="JT7">
        <f t="shared" ca="1" si="81"/>
        <v>21865.878224750231</v>
      </c>
      <c r="JU7">
        <f t="shared" ca="1" si="81"/>
        <v>21754.76107512282</v>
      </c>
      <c r="JV7">
        <f t="shared" ca="1" si="81"/>
        <v>21546.889638878038</v>
      </c>
      <c r="JW7">
        <f t="shared" ca="1" si="81"/>
        <v>21527.327036466108</v>
      </c>
      <c r="JX7">
        <f t="shared" ca="1" si="81"/>
        <v>21741.044870940586</v>
      </c>
      <c r="JY7">
        <f t="shared" ca="1" si="81"/>
        <v>21814.656313800719</v>
      </c>
      <c r="JZ7">
        <f t="shared" ca="1" si="81"/>
        <v>21692.179386229476</v>
      </c>
      <c r="KA7">
        <f t="shared" ca="1" si="81"/>
        <v>21683.518686664906</v>
      </c>
      <c r="KB7">
        <f t="shared" ca="1" si="81"/>
        <v>21358.491662554006</v>
      </c>
      <c r="KC7">
        <f t="shared" ca="1" si="81"/>
        <v>21531.594731199068</v>
      </c>
      <c r="KD7">
        <f t="shared" ca="1" si="81"/>
        <v>21796.396980823989</v>
      </c>
      <c r="KE7">
        <f t="shared" ca="1" si="81"/>
        <v>21602.181650063922</v>
      </c>
      <c r="KF7">
        <f t="shared" ca="1" si="81"/>
        <v>21844.123877991951</v>
      </c>
      <c r="KG7">
        <f t="shared" ca="1" si="81"/>
        <v>21602.459694429755</v>
      </c>
      <c r="KH7">
        <f t="shared" ca="1" si="81"/>
        <v>21692.783301868742</v>
      </c>
      <c r="KI7">
        <f t="shared" ca="1" si="81"/>
        <v>21798.951954862845</v>
      </c>
      <c r="KJ7">
        <f t="shared" ca="1" si="81"/>
        <v>21736.211750407005</v>
      </c>
      <c r="KK7">
        <f t="shared" ca="1" si="81"/>
        <v>21728.653642346893</v>
      </c>
      <c r="KL7">
        <f t="shared" ca="1" si="81"/>
        <v>21895.357326863639</v>
      </c>
      <c r="KM7">
        <f t="shared" ca="1" si="81"/>
        <v>21608.341797698955</v>
      </c>
      <c r="KN7">
        <f t="shared" ca="1" si="81"/>
        <v>21800.24864651922</v>
      </c>
      <c r="KO7">
        <f t="shared" ca="1" si="81"/>
        <v>21787.066514504619</v>
      </c>
      <c r="KP7">
        <f t="shared" ca="1" si="81"/>
        <v>21695.931602237502</v>
      </c>
      <c r="KQ7">
        <f t="shared" ca="1" si="81"/>
        <v>21570.292137662465</v>
      </c>
      <c r="KR7">
        <f t="shared" ca="1" si="81"/>
        <v>21667.289317894072</v>
      </c>
      <c r="KS7">
        <f t="shared" ca="1" si="81"/>
        <v>21448.217710000143</v>
      </c>
      <c r="KT7">
        <f t="shared" ca="1" si="81"/>
        <v>21876.017335749344</v>
      </c>
      <c r="KU7">
        <f t="shared" ca="1" si="81"/>
        <v>21534.967005373997</v>
      </c>
      <c r="KV7">
        <f t="shared" ca="1" si="81"/>
        <v>21774.611741361638</v>
      </c>
      <c r="KW7">
        <f t="shared" ca="1" si="81"/>
        <v>21783.989757779924</v>
      </c>
      <c r="KX7">
        <f t="shared" ca="1" si="81"/>
        <v>21759.600274812663</v>
      </c>
      <c r="KY7">
        <f t="shared" ca="1" si="81"/>
        <v>21523.718909389187</v>
      </c>
      <c r="KZ7">
        <f t="shared" ca="1" si="81"/>
        <v>21785.450921884792</v>
      </c>
      <c r="LA7">
        <f t="shared" ca="1" si="81"/>
        <v>21672.520996056894</v>
      </c>
      <c r="LB7">
        <f t="shared" ca="1" si="81"/>
        <v>21692.512290573319</v>
      </c>
      <c r="LC7">
        <f t="shared" ca="1" si="81"/>
        <v>21888.771683483752</v>
      </c>
      <c r="LD7">
        <f t="shared" ca="1" si="81"/>
        <v>21614.947974825536</v>
      </c>
      <c r="LE7">
        <f t="shared" ca="1" si="81"/>
        <v>21503.174142206459</v>
      </c>
      <c r="LF7">
        <f t="shared" ca="1" si="81"/>
        <v>21836.739741177444</v>
      </c>
      <c r="LG7">
        <f t="shared" ca="1" si="81"/>
        <v>21668.649883214202</v>
      </c>
      <c r="LH7">
        <f t="shared" ca="1" si="81"/>
        <v>21449.590821815513</v>
      </c>
      <c r="LI7">
        <f t="shared" ca="1" si="81"/>
        <v>21474.465070700393</v>
      </c>
      <c r="LJ7">
        <f t="shared" ca="1" si="81"/>
        <v>21548.039244397176</v>
      </c>
      <c r="LK7">
        <f t="shared" ca="1" si="81"/>
        <v>21669.388610717368</v>
      </c>
      <c r="LL7">
        <f t="shared" ca="1" si="81"/>
        <v>21784.254183943871</v>
      </c>
      <c r="LM7">
        <f t="shared" ca="1" si="81"/>
        <v>21743.819655625906</v>
      </c>
      <c r="LN7">
        <f t="shared" ca="1" si="81"/>
        <v>21416.790116488603</v>
      </c>
      <c r="LO7">
        <f t="shared" ca="1" si="81"/>
        <v>21659.448906369798</v>
      </c>
      <c r="LP7">
        <f t="shared" ca="1" si="81"/>
        <v>21791.865404281631</v>
      </c>
      <c r="LQ7">
        <f t="shared" ca="1" si="81"/>
        <v>21767.176192933297</v>
      </c>
      <c r="LR7">
        <f t="shared" ref="LR7:OC7" ca="1" si="82">$B$247*EXP(LR6)</f>
        <v>21461.153469289409</v>
      </c>
      <c r="LS7">
        <f t="shared" ca="1" si="82"/>
        <v>21700.800883922391</v>
      </c>
      <c r="LT7">
        <f t="shared" ca="1" si="82"/>
        <v>21808.018028073118</v>
      </c>
      <c r="LU7">
        <f t="shared" ca="1" si="82"/>
        <v>21904.229442769138</v>
      </c>
      <c r="LV7">
        <f t="shared" ca="1" si="82"/>
        <v>21683.611503852302</v>
      </c>
      <c r="LW7">
        <f t="shared" ca="1" si="82"/>
        <v>21609.264671679775</v>
      </c>
      <c r="LX7">
        <f t="shared" ca="1" si="82"/>
        <v>21888.700745222792</v>
      </c>
      <c r="LY7">
        <f t="shared" ca="1" si="82"/>
        <v>21898.341337880567</v>
      </c>
      <c r="LZ7">
        <f t="shared" ca="1" si="82"/>
        <v>21598.877673125386</v>
      </c>
      <c r="MA7">
        <f t="shared" ca="1" si="82"/>
        <v>21663.982191765863</v>
      </c>
      <c r="MB7">
        <f t="shared" ca="1" si="82"/>
        <v>21710.671047032763</v>
      </c>
      <c r="MC7">
        <f t="shared" ca="1" si="82"/>
        <v>21580.741866170738</v>
      </c>
      <c r="MD7">
        <f t="shared" ca="1" si="82"/>
        <v>21677.702481073935</v>
      </c>
      <c r="ME7">
        <f t="shared" ca="1" si="82"/>
        <v>21571.880218762206</v>
      </c>
      <c r="MF7">
        <f t="shared" ca="1" si="82"/>
        <v>21783.979639102905</v>
      </c>
      <c r="MG7">
        <f t="shared" ca="1" si="82"/>
        <v>21833.359261531503</v>
      </c>
      <c r="MH7">
        <f t="shared" ca="1" si="82"/>
        <v>21730.937343682584</v>
      </c>
      <c r="MI7">
        <f t="shared" ca="1" si="82"/>
        <v>21818.601267523572</v>
      </c>
      <c r="MJ7">
        <f t="shared" ca="1" si="82"/>
        <v>21563.158649697409</v>
      </c>
      <c r="MK7">
        <f t="shared" ca="1" si="82"/>
        <v>21886.540050075044</v>
      </c>
      <c r="ML7">
        <f t="shared" ca="1" si="82"/>
        <v>21692.518052538668</v>
      </c>
      <c r="MM7">
        <f t="shared" ca="1" si="82"/>
        <v>21652.237616903421</v>
      </c>
      <c r="MN7">
        <f t="shared" ca="1" si="82"/>
        <v>21664.419347770327</v>
      </c>
      <c r="MO7">
        <f t="shared" ca="1" si="82"/>
        <v>21847.338619777955</v>
      </c>
      <c r="MP7">
        <f t="shared" ca="1" si="82"/>
        <v>21735.886603338036</v>
      </c>
      <c r="MQ7">
        <f t="shared" ca="1" si="82"/>
        <v>21710.618593254836</v>
      </c>
      <c r="MR7">
        <f t="shared" ca="1" si="82"/>
        <v>21633.981469978506</v>
      </c>
      <c r="MS7">
        <f t="shared" ca="1" si="82"/>
        <v>21757.032987911603</v>
      </c>
      <c r="MT7">
        <f t="shared" ca="1" si="82"/>
        <v>21705.706641118722</v>
      </c>
      <c r="MU7">
        <f t="shared" ca="1" si="82"/>
        <v>21764.770680168487</v>
      </c>
      <c r="MV7">
        <f t="shared" ca="1" si="82"/>
        <v>21595.023379025224</v>
      </c>
      <c r="MW7">
        <f t="shared" ca="1" si="82"/>
        <v>21613.647218693484</v>
      </c>
      <c r="MX7">
        <f t="shared" ca="1" si="82"/>
        <v>21695.69259571849</v>
      </c>
      <c r="MY7">
        <f t="shared" ca="1" si="82"/>
        <v>21725.899434122413</v>
      </c>
      <c r="MZ7">
        <f t="shared" ca="1" si="82"/>
        <v>21596.418184783055</v>
      </c>
      <c r="NA7">
        <f t="shared" ca="1" si="82"/>
        <v>21668.547575291213</v>
      </c>
      <c r="NB7">
        <f t="shared" ca="1" si="82"/>
        <v>21895.007839424761</v>
      </c>
      <c r="NC7">
        <f t="shared" ca="1" si="82"/>
        <v>21539.173227732623</v>
      </c>
      <c r="ND7">
        <f t="shared" ca="1" si="82"/>
        <v>21694.509681455944</v>
      </c>
      <c r="NE7">
        <f t="shared" ca="1" si="82"/>
        <v>22015.979134990484</v>
      </c>
      <c r="NF7">
        <f t="shared" ca="1" si="82"/>
        <v>21877.527999400056</v>
      </c>
      <c r="NG7">
        <f t="shared" ca="1" si="82"/>
        <v>21847.648642709406</v>
      </c>
      <c r="NH7">
        <f t="shared" ca="1" si="82"/>
        <v>21636.522902618206</v>
      </c>
      <c r="NI7">
        <f t="shared" ca="1" si="82"/>
        <v>21410.294344606769</v>
      </c>
      <c r="NJ7">
        <f t="shared" ca="1" si="82"/>
        <v>21823.865222167991</v>
      </c>
      <c r="NK7">
        <f t="shared" ca="1" si="82"/>
        <v>21390.387890339756</v>
      </c>
      <c r="NL7">
        <f t="shared" ca="1" si="82"/>
        <v>21613.709153685541</v>
      </c>
      <c r="NM7">
        <f t="shared" ca="1" si="82"/>
        <v>21743.576233600947</v>
      </c>
      <c r="NN7">
        <f t="shared" ca="1" si="82"/>
        <v>21692.511495669769</v>
      </c>
      <c r="NO7">
        <f t="shared" ca="1" si="82"/>
        <v>21709.143635319466</v>
      </c>
      <c r="NP7">
        <f t="shared" ca="1" si="82"/>
        <v>21639.588522839753</v>
      </c>
      <c r="NQ7">
        <f t="shared" ca="1" si="82"/>
        <v>21861.261760367852</v>
      </c>
      <c r="NR7">
        <f t="shared" ca="1" si="82"/>
        <v>21860.980869578587</v>
      </c>
      <c r="NS7">
        <f t="shared" ca="1" si="82"/>
        <v>21605.633192592493</v>
      </c>
      <c r="NT7">
        <f t="shared" ca="1" si="82"/>
        <v>21521.443368679375</v>
      </c>
      <c r="NU7">
        <f t="shared" ca="1" si="82"/>
        <v>21718.721615505954</v>
      </c>
      <c r="NV7">
        <f t="shared" ca="1" si="82"/>
        <v>21781.531043121799</v>
      </c>
      <c r="NW7">
        <f t="shared" ca="1" si="82"/>
        <v>21543.986277148011</v>
      </c>
      <c r="NX7">
        <f t="shared" ca="1" si="82"/>
        <v>21692.730250226417</v>
      </c>
      <c r="NY7">
        <f t="shared" ca="1" si="82"/>
        <v>21775.841050402443</v>
      </c>
      <c r="NZ7">
        <f t="shared" ca="1" si="82"/>
        <v>21598.322739380143</v>
      </c>
      <c r="OA7">
        <f t="shared" ca="1" si="82"/>
        <v>21425.674376571198</v>
      </c>
      <c r="OB7">
        <f t="shared" ca="1" si="82"/>
        <v>21564.898982146828</v>
      </c>
      <c r="OC7">
        <f t="shared" ca="1" si="82"/>
        <v>21889.756541532068</v>
      </c>
      <c r="OD7">
        <f t="shared" ref="OD7:QO7" ca="1" si="83">$B$247*EXP(OD6)</f>
        <v>21707.252978329627</v>
      </c>
      <c r="OE7">
        <f t="shared" ca="1" si="83"/>
        <v>21607.077568034099</v>
      </c>
      <c r="OF7">
        <f t="shared" ca="1" si="83"/>
        <v>21553.024524380959</v>
      </c>
      <c r="OG7">
        <f t="shared" ca="1" si="83"/>
        <v>21561.587051122224</v>
      </c>
      <c r="OH7">
        <f t="shared" ca="1" si="83"/>
        <v>21727.097687445003</v>
      </c>
      <c r="OI7">
        <f t="shared" ca="1" si="83"/>
        <v>21866.361242943218</v>
      </c>
      <c r="OJ7">
        <f t="shared" ca="1" si="83"/>
        <v>21704.696345906043</v>
      </c>
      <c r="OK7">
        <f t="shared" ca="1" si="83"/>
        <v>21691.507732714435</v>
      </c>
      <c r="OL7">
        <f t="shared" ca="1" si="83"/>
        <v>21883.712478172856</v>
      </c>
      <c r="OM7">
        <f t="shared" ca="1" si="83"/>
        <v>21528.222698103396</v>
      </c>
      <c r="ON7">
        <f t="shared" ca="1" si="83"/>
        <v>21657.614529814658</v>
      </c>
      <c r="OO7">
        <f t="shared" ca="1" si="83"/>
        <v>21677.456316055373</v>
      </c>
      <c r="OP7">
        <f t="shared" ca="1" si="83"/>
        <v>21590.628095967906</v>
      </c>
      <c r="OQ7">
        <f t="shared" ca="1" si="83"/>
        <v>21692.863945842284</v>
      </c>
      <c r="OR7">
        <f t="shared" ca="1" si="83"/>
        <v>21903.320211921997</v>
      </c>
      <c r="OS7">
        <f t="shared" ca="1" si="83"/>
        <v>21538.900343790094</v>
      </c>
      <c r="OT7">
        <f t="shared" ca="1" si="83"/>
        <v>21753.176254574239</v>
      </c>
      <c r="OU7">
        <f t="shared" ca="1" si="83"/>
        <v>21460.352338826902</v>
      </c>
      <c r="OV7">
        <f t="shared" ca="1" si="83"/>
        <v>21571.735004173381</v>
      </c>
      <c r="OW7">
        <f t="shared" ca="1" si="83"/>
        <v>21572.715422135254</v>
      </c>
      <c r="OX7">
        <f t="shared" ca="1" si="83"/>
        <v>21837.03746670872</v>
      </c>
      <c r="OY7">
        <f t="shared" ca="1" si="83"/>
        <v>21565.467871409135</v>
      </c>
      <c r="OZ7">
        <f t="shared" ca="1" si="83"/>
        <v>21681.814632137779</v>
      </c>
      <c r="PA7">
        <f t="shared" ca="1" si="83"/>
        <v>21514.338493044925</v>
      </c>
      <c r="PB7">
        <f t="shared" ca="1" si="83"/>
        <v>21699.375857346895</v>
      </c>
      <c r="PC7">
        <f t="shared" ca="1" si="83"/>
        <v>21473.033816986655</v>
      </c>
      <c r="PD7">
        <f t="shared" ca="1" si="83"/>
        <v>21736.276013174007</v>
      </c>
      <c r="PE7">
        <f t="shared" ca="1" si="83"/>
        <v>21750.749960093184</v>
      </c>
      <c r="PF7">
        <f t="shared" ca="1" si="83"/>
        <v>21634.115696126559</v>
      </c>
      <c r="PG7">
        <f t="shared" ca="1" si="83"/>
        <v>21433.989410312606</v>
      </c>
      <c r="PH7">
        <f t="shared" ca="1" si="83"/>
        <v>21565.348929402688</v>
      </c>
      <c r="PI7">
        <f t="shared" ca="1" si="83"/>
        <v>21737.127976876545</v>
      </c>
      <c r="PJ7">
        <f t="shared" ca="1" si="83"/>
        <v>21509.910827768468</v>
      </c>
      <c r="PK7">
        <f t="shared" ca="1" si="83"/>
        <v>21631.940290240636</v>
      </c>
      <c r="PL7">
        <f t="shared" ca="1" si="83"/>
        <v>21508.234098390782</v>
      </c>
      <c r="PM7">
        <f t="shared" ca="1" si="83"/>
        <v>21714.393380392139</v>
      </c>
      <c r="PN7">
        <f t="shared" ca="1" si="83"/>
        <v>21972.117450227961</v>
      </c>
      <c r="PO7">
        <f t="shared" ca="1" si="83"/>
        <v>21467.692686257094</v>
      </c>
      <c r="PP7">
        <f t="shared" ca="1" si="83"/>
        <v>21675.575090420734</v>
      </c>
      <c r="PQ7">
        <f t="shared" ca="1" si="83"/>
        <v>21686.640926712989</v>
      </c>
      <c r="PR7">
        <f t="shared" ca="1" si="83"/>
        <v>21629.889721755484</v>
      </c>
      <c r="PS7">
        <f t="shared" ca="1" si="83"/>
        <v>21764.241646700244</v>
      </c>
      <c r="PT7">
        <f t="shared" ca="1" si="83"/>
        <v>21646.824140509274</v>
      </c>
      <c r="PU7">
        <f t="shared" ca="1" si="83"/>
        <v>21561.43776831789</v>
      </c>
      <c r="PV7">
        <f t="shared" ca="1" si="83"/>
        <v>21499.34438881441</v>
      </c>
      <c r="PW7">
        <f t="shared" ca="1" si="83"/>
        <v>21458.666193112425</v>
      </c>
      <c r="PX7">
        <f t="shared" ca="1" si="83"/>
        <v>21384.658096377731</v>
      </c>
      <c r="PY7">
        <f t="shared" ca="1" si="83"/>
        <v>21584.923248231855</v>
      </c>
      <c r="PZ7">
        <f t="shared" ca="1" si="83"/>
        <v>21624.841537303688</v>
      </c>
      <c r="QA7">
        <f t="shared" ca="1" si="83"/>
        <v>21621.349606654392</v>
      </c>
      <c r="QB7">
        <f t="shared" ca="1" si="83"/>
        <v>21436.035805153391</v>
      </c>
      <c r="QC7">
        <f t="shared" ca="1" si="83"/>
        <v>21541.612118251152</v>
      </c>
      <c r="QD7">
        <f t="shared" ca="1" si="83"/>
        <v>21718.942737465746</v>
      </c>
      <c r="QE7">
        <f t="shared" ca="1" si="83"/>
        <v>21557.099484525468</v>
      </c>
      <c r="QF7">
        <f t="shared" ca="1" si="83"/>
        <v>21740.339097718905</v>
      </c>
      <c r="QG7">
        <f t="shared" ca="1" si="83"/>
        <v>21550.136443595031</v>
      </c>
      <c r="QH7">
        <f t="shared" ca="1" si="83"/>
        <v>21596.620102119512</v>
      </c>
      <c r="QI7">
        <f t="shared" ca="1" si="83"/>
        <v>21589.564302875231</v>
      </c>
      <c r="QJ7">
        <f t="shared" ca="1" si="83"/>
        <v>21500.926637034103</v>
      </c>
      <c r="QK7">
        <f t="shared" ca="1" si="83"/>
        <v>21847.862188727002</v>
      </c>
      <c r="QL7">
        <f t="shared" ca="1" si="83"/>
        <v>21590.364375520086</v>
      </c>
      <c r="QM7">
        <f t="shared" ca="1" si="83"/>
        <v>21702.43952919187</v>
      </c>
      <c r="QN7">
        <f t="shared" ca="1" si="83"/>
        <v>21874.704426332562</v>
      </c>
      <c r="QO7">
        <f t="shared" ca="1" si="83"/>
        <v>21803.612859291501</v>
      </c>
      <c r="QP7">
        <f t="shared" ref="QP7:TA7" ca="1" si="84">$B$247*EXP(QP6)</f>
        <v>21715.292297589211</v>
      </c>
      <c r="QQ7">
        <f t="shared" ca="1" si="84"/>
        <v>21818.621681816032</v>
      </c>
      <c r="QR7">
        <f t="shared" ca="1" si="84"/>
        <v>21380.796898874072</v>
      </c>
      <c r="QS7">
        <f t="shared" ca="1" si="84"/>
        <v>21569.819562291548</v>
      </c>
      <c r="QT7">
        <f t="shared" ca="1" si="84"/>
        <v>21573.299378074604</v>
      </c>
      <c r="QU7">
        <f t="shared" ca="1" si="84"/>
        <v>21625.784509681806</v>
      </c>
      <c r="QV7">
        <f t="shared" ca="1" si="84"/>
        <v>21622.68744969794</v>
      </c>
      <c r="QW7">
        <f t="shared" ca="1" si="84"/>
        <v>21595.376173160312</v>
      </c>
      <c r="QX7">
        <f t="shared" ca="1" si="84"/>
        <v>21875.345922305765</v>
      </c>
      <c r="QY7">
        <f t="shared" ca="1" si="84"/>
        <v>21423.161731763183</v>
      </c>
      <c r="QZ7">
        <f t="shared" ca="1" si="84"/>
        <v>21668.513063472546</v>
      </c>
      <c r="RA7">
        <f t="shared" ca="1" si="84"/>
        <v>21818.360597191127</v>
      </c>
      <c r="RB7">
        <f t="shared" ca="1" si="84"/>
        <v>21769.925381860663</v>
      </c>
      <c r="RC7">
        <f t="shared" ca="1" si="84"/>
        <v>21387.641580712581</v>
      </c>
      <c r="RD7">
        <f t="shared" ca="1" si="84"/>
        <v>21612.015408234009</v>
      </c>
      <c r="RE7">
        <f t="shared" ca="1" si="84"/>
        <v>21852.73961203633</v>
      </c>
      <c r="RF7">
        <f t="shared" ca="1" si="84"/>
        <v>21725.743467862841</v>
      </c>
      <c r="RG7">
        <f t="shared" ca="1" si="84"/>
        <v>21829.937257304238</v>
      </c>
      <c r="RH7">
        <f t="shared" ca="1" si="84"/>
        <v>21567.367109358314</v>
      </c>
      <c r="RI7">
        <f t="shared" ca="1" si="84"/>
        <v>21445.639513808368</v>
      </c>
      <c r="RJ7">
        <f t="shared" ca="1" si="84"/>
        <v>21705.30081682291</v>
      </c>
      <c r="RK7">
        <f t="shared" ca="1" si="84"/>
        <v>21647.115238467006</v>
      </c>
      <c r="RL7">
        <f t="shared" ca="1" si="84"/>
        <v>21661.904939479038</v>
      </c>
      <c r="RM7">
        <f t="shared" ca="1" si="84"/>
        <v>21840.934757058523</v>
      </c>
      <c r="RN7">
        <f t="shared" ca="1" si="84"/>
        <v>21432.307155820763</v>
      </c>
      <c r="RO7">
        <f t="shared" ca="1" si="84"/>
        <v>21900.807579354128</v>
      </c>
      <c r="RP7">
        <f t="shared" ca="1" si="84"/>
        <v>21753.393337842939</v>
      </c>
      <c r="RQ7">
        <f t="shared" ca="1" si="84"/>
        <v>21666.630470701552</v>
      </c>
      <c r="RR7">
        <f t="shared" ca="1" si="84"/>
        <v>21544.031035919281</v>
      </c>
      <c r="RS7">
        <f t="shared" ca="1" si="84"/>
        <v>21671.187306564952</v>
      </c>
      <c r="RT7">
        <f t="shared" ca="1" si="84"/>
        <v>21640.259318334018</v>
      </c>
      <c r="RU7">
        <f t="shared" ca="1" si="84"/>
        <v>21497.194750788549</v>
      </c>
      <c r="RV7">
        <f t="shared" ca="1" si="84"/>
        <v>21795.839674387593</v>
      </c>
      <c r="RW7">
        <f t="shared" ca="1" si="84"/>
        <v>21493.050004420256</v>
      </c>
      <c r="RX7">
        <f t="shared" ca="1" si="84"/>
        <v>21650.063235321628</v>
      </c>
      <c r="RY7">
        <f t="shared" ca="1" si="84"/>
        <v>21656.473029693469</v>
      </c>
      <c r="RZ7">
        <f t="shared" ca="1" si="84"/>
        <v>21828.948121813981</v>
      </c>
      <c r="SA7">
        <f t="shared" ca="1" si="84"/>
        <v>21714.985447575829</v>
      </c>
      <c r="SB7">
        <f t="shared" ca="1" si="84"/>
        <v>21603.246802870657</v>
      </c>
      <c r="SC7">
        <f t="shared" ca="1" si="84"/>
        <v>21700.435365329169</v>
      </c>
      <c r="SD7">
        <f t="shared" ca="1" si="84"/>
        <v>21750.578501868586</v>
      </c>
      <c r="SE7">
        <f t="shared" ca="1" si="84"/>
        <v>21790.559799850678</v>
      </c>
      <c r="SF7">
        <f t="shared" ca="1" si="84"/>
        <v>21601.889868348484</v>
      </c>
      <c r="SG7">
        <f t="shared" ca="1" si="84"/>
        <v>21613.828545268236</v>
      </c>
      <c r="SH7">
        <f t="shared" ca="1" si="84"/>
        <v>21944.688165295156</v>
      </c>
      <c r="SI7">
        <f t="shared" ca="1" si="84"/>
        <v>21538.649274660707</v>
      </c>
      <c r="SJ7">
        <f t="shared" ca="1" si="84"/>
        <v>21653.435095647525</v>
      </c>
      <c r="SK7">
        <f t="shared" ca="1" si="84"/>
        <v>21800.933391766051</v>
      </c>
      <c r="SL7">
        <f t="shared" ca="1" si="84"/>
        <v>22109.732364944528</v>
      </c>
      <c r="SM7">
        <f t="shared" ca="1" si="84"/>
        <v>21720.708406504575</v>
      </c>
      <c r="SN7">
        <f t="shared" ca="1" si="84"/>
        <v>21478.837678804422</v>
      </c>
      <c r="SO7">
        <f t="shared" ca="1" si="84"/>
        <v>21608.728891851766</v>
      </c>
      <c r="SP7">
        <f t="shared" ca="1" si="84"/>
        <v>21433.602646916072</v>
      </c>
      <c r="SQ7">
        <f t="shared" ca="1" si="84"/>
        <v>21657.447500026723</v>
      </c>
      <c r="SR7">
        <f t="shared" ca="1" si="84"/>
        <v>21652.173058001492</v>
      </c>
      <c r="SS7">
        <f t="shared" ca="1" si="84"/>
        <v>21841.872852810124</v>
      </c>
      <c r="ST7">
        <f t="shared" ca="1" si="84"/>
        <v>21561.749675943262</v>
      </c>
      <c r="SU7">
        <f t="shared" ca="1" si="84"/>
        <v>21823.601165131779</v>
      </c>
      <c r="SV7">
        <f t="shared" ca="1" si="84"/>
        <v>21678.092661948303</v>
      </c>
      <c r="SW7">
        <f t="shared" ca="1" si="84"/>
        <v>21958.594058390747</v>
      </c>
      <c r="SX7">
        <f t="shared" ca="1" si="84"/>
        <v>21896.116943746107</v>
      </c>
      <c r="SY7">
        <f t="shared" ca="1" si="84"/>
        <v>21554.429509130292</v>
      </c>
      <c r="SZ7">
        <f t="shared" ca="1" si="84"/>
        <v>21550.074152770372</v>
      </c>
      <c r="TA7">
        <f t="shared" ca="1" si="84"/>
        <v>21505.450629660718</v>
      </c>
      <c r="TB7">
        <f t="shared" ref="TB7:VM7" ca="1" si="85">$B$247*EXP(TB6)</f>
        <v>21340.296154524432</v>
      </c>
      <c r="TC7">
        <f t="shared" ca="1" si="85"/>
        <v>21597.485524363237</v>
      </c>
      <c r="TD7">
        <f t="shared" ca="1" si="85"/>
        <v>21650.881102906562</v>
      </c>
      <c r="TE7">
        <f t="shared" ca="1" si="85"/>
        <v>21718.928370762973</v>
      </c>
      <c r="TF7">
        <f t="shared" ca="1" si="85"/>
        <v>21675.043056086168</v>
      </c>
      <c r="TG7">
        <f t="shared" ca="1" si="85"/>
        <v>21708.177470074726</v>
      </c>
      <c r="TH7">
        <f t="shared" ca="1" si="85"/>
        <v>21606.606134491496</v>
      </c>
      <c r="TI7">
        <f t="shared" ca="1" si="85"/>
        <v>21755.316147436504</v>
      </c>
      <c r="TJ7">
        <f t="shared" ca="1" si="85"/>
        <v>21926.741773649443</v>
      </c>
      <c r="TK7">
        <f t="shared" ca="1" si="85"/>
        <v>21586.332648183208</v>
      </c>
      <c r="TL7">
        <f t="shared" ca="1" si="85"/>
        <v>21687.981236984448</v>
      </c>
      <c r="TM7">
        <f t="shared" ca="1" si="85"/>
        <v>21777.322141146949</v>
      </c>
      <c r="TN7">
        <f t="shared" ca="1" si="85"/>
        <v>21703.60991310353</v>
      </c>
      <c r="TO7">
        <f t="shared" ca="1" si="85"/>
        <v>21692.943645670432</v>
      </c>
      <c r="TP7">
        <f t="shared" ca="1" si="85"/>
        <v>21785.01785570677</v>
      </c>
      <c r="TQ7">
        <f t="shared" ca="1" si="85"/>
        <v>21677.074941829571</v>
      </c>
      <c r="TR7">
        <f t="shared" ca="1" si="85"/>
        <v>21708.202145707393</v>
      </c>
      <c r="TS7">
        <f t="shared" ca="1" si="85"/>
        <v>21600.347515810383</v>
      </c>
      <c r="TT7">
        <f t="shared" ca="1" si="85"/>
        <v>21944.620355735005</v>
      </c>
      <c r="TU7">
        <f t="shared" ca="1" si="85"/>
        <v>21486.054924433698</v>
      </c>
      <c r="TV7">
        <f t="shared" ca="1" si="85"/>
        <v>21604.68099288518</v>
      </c>
      <c r="TW7">
        <f t="shared" ca="1" si="85"/>
        <v>21771.06633224247</v>
      </c>
      <c r="TX7">
        <f t="shared" ca="1" si="85"/>
        <v>21806.648679196001</v>
      </c>
      <c r="TY7">
        <f t="shared" ca="1" si="85"/>
        <v>21774.11803352119</v>
      </c>
      <c r="TZ7">
        <f t="shared" ca="1" si="85"/>
        <v>21475.516076861946</v>
      </c>
      <c r="UA7">
        <f t="shared" ca="1" si="85"/>
        <v>21873.597997311903</v>
      </c>
      <c r="UB7">
        <f t="shared" ca="1" si="85"/>
        <v>21548.685132861723</v>
      </c>
      <c r="UC7">
        <f t="shared" ca="1" si="85"/>
        <v>21682.259070194774</v>
      </c>
      <c r="UD7">
        <f t="shared" ca="1" si="85"/>
        <v>21721.254151497636</v>
      </c>
      <c r="UE7">
        <f t="shared" ca="1" si="85"/>
        <v>21555.099249724193</v>
      </c>
      <c r="UF7">
        <f t="shared" ca="1" si="85"/>
        <v>21493.306990923931</v>
      </c>
      <c r="UG7">
        <f t="shared" ca="1" si="85"/>
        <v>21886.410093049544</v>
      </c>
      <c r="UH7">
        <f t="shared" ca="1" si="85"/>
        <v>21573.787860524884</v>
      </c>
      <c r="UI7">
        <f t="shared" ca="1" si="85"/>
        <v>21648.354145659268</v>
      </c>
      <c r="UJ7">
        <f t="shared" ca="1" si="85"/>
        <v>21668.202009818673</v>
      </c>
      <c r="UK7">
        <f t="shared" ca="1" si="85"/>
        <v>21646.077787799059</v>
      </c>
      <c r="UL7">
        <f t="shared" ca="1" si="85"/>
        <v>21654.00563899961</v>
      </c>
      <c r="UM7">
        <f t="shared" ca="1" si="85"/>
        <v>21543.60358753477</v>
      </c>
      <c r="UN7">
        <f t="shared" ca="1" si="85"/>
        <v>21663.241794456215</v>
      </c>
      <c r="UO7">
        <f t="shared" ca="1" si="85"/>
        <v>21571.247429911182</v>
      </c>
      <c r="UP7">
        <f t="shared" ca="1" si="85"/>
        <v>21630.862253642968</v>
      </c>
      <c r="UQ7">
        <f t="shared" ca="1" si="85"/>
        <v>21673.050802566129</v>
      </c>
      <c r="UR7">
        <f t="shared" ca="1" si="85"/>
        <v>21168.825198973907</v>
      </c>
      <c r="US7">
        <f t="shared" ca="1" si="85"/>
        <v>21682.809989404039</v>
      </c>
      <c r="UT7">
        <f t="shared" ca="1" si="85"/>
        <v>21602.187228808427</v>
      </c>
      <c r="UU7">
        <f t="shared" ca="1" si="85"/>
        <v>21653.444105125571</v>
      </c>
      <c r="UV7">
        <f t="shared" ca="1" si="85"/>
        <v>21598.864320236262</v>
      </c>
      <c r="UW7">
        <f t="shared" ca="1" si="85"/>
        <v>21725.88320175403</v>
      </c>
      <c r="UX7">
        <f t="shared" ca="1" si="85"/>
        <v>21439.431025515867</v>
      </c>
      <c r="UY7">
        <f t="shared" ca="1" si="85"/>
        <v>21737.951289427612</v>
      </c>
      <c r="UZ7">
        <f t="shared" ca="1" si="85"/>
        <v>21629.61126948446</v>
      </c>
      <c r="VA7">
        <f t="shared" ca="1" si="85"/>
        <v>21676.775349853393</v>
      </c>
      <c r="VB7">
        <f t="shared" ca="1" si="85"/>
        <v>21733.659980731019</v>
      </c>
      <c r="VC7">
        <f t="shared" ca="1" si="85"/>
        <v>21669.352144225231</v>
      </c>
      <c r="VD7">
        <f t="shared" ca="1" si="85"/>
        <v>21583.479491718921</v>
      </c>
      <c r="VE7">
        <f t="shared" ca="1" si="85"/>
        <v>21711.203061102773</v>
      </c>
      <c r="VF7">
        <f t="shared" ca="1" si="85"/>
        <v>21755.720522327334</v>
      </c>
      <c r="VG7">
        <f t="shared" ca="1" si="85"/>
        <v>21729.63377061169</v>
      </c>
      <c r="VH7">
        <f t="shared" ca="1" si="85"/>
        <v>21937.154474744028</v>
      </c>
      <c r="VI7">
        <f t="shared" ca="1" si="85"/>
        <v>21512.205619100725</v>
      </c>
      <c r="VJ7">
        <f t="shared" ca="1" si="85"/>
        <v>21718.97560745812</v>
      </c>
      <c r="VK7">
        <f t="shared" ca="1" si="85"/>
        <v>21900.636107899642</v>
      </c>
      <c r="VL7">
        <f t="shared" ca="1" si="85"/>
        <v>21572.846283975177</v>
      </c>
      <c r="VM7">
        <f t="shared" ca="1" si="85"/>
        <v>21743.476194659539</v>
      </c>
      <c r="VN7">
        <f t="shared" ref="VN7:XY7" ca="1" si="86">$B$247*EXP(VN6)</f>
        <v>21863.044550422284</v>
      </c>
      <c r="VO7">
        <f t="shared" ca="1" si="86"/>
        <v>21510.951810296709</v>
      </c>
      <c r="VP7">
        <f t="shared" ca="1" si="86"/>
        <v>21666.81285024199</v>
      </c>
      <c r="VQ7">
        <f t="shared" ca="1" si="86"/>
        <v>21789.600710500559</v>
      </c>
      <c r="VR7">
        <f t="shared" ca="1" si="86"/>
        <v>21674.053708105675</v>
      </c>
      <c r="VS7">
        <f t="shared" ca="1" si="86"/>
        <v>21593.606596026329</v>
      </c>
      <c r="VT7">
        <f t="shared" ca="1" si="86"/>
        <v>21643.978487856482</v>
      </c>
      <c r="VU7">
        <f t="shared" ca="1" si="86"/>
        <v>21622.821617956855</v>
      </c>
      <c r="VV7">
        <f t="shared" ca="1" si="86"/>
        <v>21701.887380256907</v>
      </c>
      <c r="VW7">
        <f t="shared" ca="1" si="86"/>
        <v>21856.488151326161</v>
      </c>
      <c r="VX7">
        <f t="shared" ca="1" si="86"/>
        <v>21833.355909741636</v>
      </c>
      <c r="VY7">
        <f t="shared" ca="1" si="86"/>
        <v>21790.960914135921</v>
      </c>
      <c r="VZ7">
        <f t="shared" ca="1" si="86"/>
        <v>21763.395378682268</v>
      </c>
      <c r="WA7">
        <f t="shared" ca="1" si="86"/>
        <v>21659.228752361374</v>
      </c>
      <c r="WB7">
        <f t="shared" ca="1" si="86"/>
        <v>21694.661383411487</v>
      </c>
      <c r="WC7">
        <f t="shared" ca="1" si="86"/>
        <v>21622.911148332267</v>
      </c>
      <c r="WD7">
        <f t="shared" ca="1" si="86"/>
        <v>21605.521053936751</v>
      </c>
      <c r="WE7">
        <f t="shared" ca="1" si="86"/>
        <v>21646.115978057634</v>
      </c>
      <c r="WF7">
        <f t="shared" ca="1" si="86"/>
        <v>21717.741547285663</v>
      </c>
      <c r="WG7">
        <f t="shared" ca="1" si="86"/>
        <v>21566.722327306121</v>
      </c>
      <c r="WH7">
        <f t="shared" ca="1" si="86"/>
        <v>21635.558906946764</v>
      </c>
      <c r="WI7">
        <f t="shared" ca="1" si="86"/>
        <v>21800.37913927501</v>
      </c>
      <c r="WJ7">
        <f t="shared" ca="1" si="86"/>
        <v>21536.050457081041</v>
      </c>
      <c r="WK7">
        <f t="shared" ca="1" si="86"/>
        <v>21562.017392608752</v>
      </c>
      <c r="WL7">
        <f t="shared" ca="1" si="86"/>
        <v>21641.86614907076</v>
      </c>
      <c r="WM7">
        <f t="shared" ca="1" si="86"/>
        <v>21759.197537580618</v>
      </c>
      <c r="WN7">
        <f t="shared" ca="1" si="86"/>
        <v>21752.805994332324</v>
      </c>
      <c r="WO7">
        <f t="shared" ca="1" si="86"/>
        <v>21899.955231413249</v>
      </c>
      <c r="WP7">
        <f t="shared" ca="1" si="86"/>
        <v>21730.504800715837</v>
      </c>
      <c r="WQ7">
        <f t="shared" ca="1" si="86"/>
        <v>21805.281121968499</v>
      </c>
      <c r="WR7">
        <f t="shared" ca="1" si="86"/>
        <v>21619.841112355858</v>
      </c>
      <c r="WS7">
        <f t="shared" ca="1" si="86"/>
        <v>21623.978994645135</v>
      </c>
      <c r="WT7">
        <f t="shared" ca="1" si="86"/>
        <v>21829.959862665317</v>
      </c>
      <c r="WU7">
        <f t="shared" ca="1" si="86"/>
        <v>21554.552055491567</v>
      </c>
      <c r="WV7">
        <f t="shared" ca="1" si="86"/>
        <v>21568.016956653682</v>
      </c>
      <c r="WW7">
        <f t="shared" ca="1" si="86"/>
        <v>21509.856654568721</v>
      </c>
      <c r="WX7">
        <f t="shared" ca="1" si="86"/>
        <v>22009.078509750765</v>
      </c>
      <c r="WY7">
        <f t="shared" ca="1" si="86"/>
        <v>21797.017054824089</v>
      </c>
      <c r="WZ7">
        <f t="shared" ca="1" si="86"/>
        <v>21620.20800804258</v>
      </c>
      <c r="XA7">
        <f t="shared" ca="1" si="86"/>
        <v>21760.596099915136</v>
      </c>
      <c r="XB7">
        <f t="shared" ca="1" si="86"/>
        <v>21506.859832184738</v>
      </c>
      <c r="XC7">
        <f t="shared" ca="1" si="86"/>
        <v>21481.735785301651</v>
      </c>
      <c r="XD7">
        <f t="shared" ca="1" si="86"/>
        <v>21648.474968996456</v>
      </c>
      <c r="XE7">
        <f t="shared" ca="1" si="86"/>
        <v>21597.295031296708</v>
      </c>
      <c r="XF7">
        <f t="shared" ca="1" si="86"/>
        <v>21494.944412310335</v>
      </c>
      <c r="XG7">
        <f t="shared" ca="1" si="86"/>
        <v>21575.565721641997</v>
      </c>
      <c r="XH7">
        <f t="shared" ca="1" si="86"/>
        <v>21907.710860792406</v>
      </c>
      <c r="XI7">
        <f t="shared" ca="1" si="86"/>
        <v>21590.018265419083</v>
      </c>
      <c r="XJ7">
        <f t="shared" ca="1" si="86"/>
        <v>21686.332524048474</v>
      </c>
      <c r="XK7">
        <f t="shared" ca="1" si="86"/>
        <v>21464.363661874035</v>
      </c>
      <c r="XL7">
        <f t="shared" ca="1" si="86"/>
        <v>21698.474074508082</v>
      </c>
      <c r="XM7">
        <f t="shared" ca="1" si="86"/>
        <v>21538.178588734565</v>
      </c>
      <c r="XN7">
        <f t="shared" ca="1" si="86"/>
        <v>21612.575786511534</v>
      </c>
      <c r="XO7">
        <f t="shared" ca="1" si="86"/>
        <v>21858.858030541425</v>
      </c>
      <c r="XP7">
        <f t="shared" ca="1" si="86"/>
        <v>21703.953910059128</v>
      </c>
      <c r="XQ7">
        <f t="shared" ca="1" si="86"/>
        <v>21842.457105816942</v>
      </c>
      <c r="XR7">
        <f t="shared" ca="1" si="86"/>
        <v>21679.79473920228</v>
      </c>
      <c r="XS7">
        <f t="shared" ca="1" si="86"/>
        <v>21743.810376712609</v>
      </c>
      <c r="XT7">
        <f t="shared" ca="1" si="86"/>
        <v>21807.343353731467</v>
      </c>
      <c r="XU7">
        <f t="shared" ca="1" si="86"/>
        <v>21712.876618803741</v>
      </c>
      <c r="XV7">
        <f t="shared" ca="1" si="86"/>
        <v>21713.698571183075</v>
      </c>
      <c r="XW7">
        <f t="shared" ca="1" si="86"/>
        <v>21773.044270178048</v>
      </c>
      <c r="XX7">
        <f t="shared" ca="1" si="86"/>
        <v>21891.402286078071</v>
      </c>
      <c r="XY7">
        <f t="shared" ca="1" si="86"/>
        <v>21897.958698050585</v>
      </c>
      <c r="XZ7">
        <f t="shared" ref="XZ7:AAK7" ca="1" si="87">$B$247*EXP(XZ6)</f>
        <v>21565.885937935182</v>
      </c>
      <c r="YA7">
        <f t="shared" ca="1" si="87"/>
        <v>21744.577364389883</v>
      </c>
      <c r="YB7">
        <f t="shared" ca="1" si="87"/>
        <v>21576.075520353581</v>
      </c>
      <c r="YC7">
        <f t="shared" ca="1" si="87"/>
        <v>21675.493515228227</v>
      </c>
      <c r="YD7">
        <f t="shared" ca="1" si="87"/>
        <v>21575.977855686408</v>
      </c>
      <c r="YE7">
        <f t="shared" ca="1" si="87"/>
        <v>21892.979738503764</v>
      </c>
      <c r="YF7">
        <f t="shared" ca="1" si="87"/>
        <v>21814.095345921538</v>
      </c>
      <c r="YG7">
        <f t="shared" ca="1" si="87"/>
        <v>21858.11423582345</v>
      </c>
      <c r="YH7">
        <f t="shared" ca="1" si="87"/>
        <v>21784.151559457427</v>
      </c>
      <c r="YI7">
        <f t="shared" ca="1" si="87"/>
        <v>21534.578769139887</v>
      </c>
      <c r="YJ7">
        <f t="shared" ca="1" si="87"/>
        <v>21560.938465655341</v>
      </c>
      <c r="YK7">
        <f t="shared" ca="1" si="87"/>
        <v>21504.563563347139</v>
      </c>
      <c r="YL7">
        <f t="shared" ca="1" si="87"/>
        <v>21850.639645470314</v>
      </c>
      <c r="YM7">
        <f t="shared" ca="1" si="87"/>
        <v>21808.112157457534</v>
      </c>
      <c r="YN7">
        <f t="shared" ca="1" si="87"/>
        <v>21833.882089195111</v>
      </c>
      <c r="YO7">
        <f t="shared" ca="1" si="87"/>
        <v>21601.763905876935</v>
      </c>
      <c r="YP7">
        <f t="shared" ca="1" si="87"/>
        <v>21805.224925801209</v>
      </c>
      <c r="YQ7">
        <f t="shared" ca="1" si="87"/>
        <v>21615.346900370067</v>
      </c>
      <c r="YR7">
        <f t="shared" ca="1" si="87"/>
        <v>21813.250301094729</v>
      </c>
      <c r="YS7">
        <f t="shared" ca="1" si="87"/>
        <v>21535.17487604457</v>
      </c>
      <c r="YT7">
        <f t="shared" ca="1" si="87"/>
        <v>21584.403151140672</v>
      </c>
      <c r="YU7">
        <f t="shared" ca="1" si="87"/>
        <v>21790.763709029823</v>
      </c>
      <c r="YV7">
        <f t="shared" ca="1" si="87"/>
        <v>21805.477448570557</v>
      </c>
      <c r="YW7">
        <f t="shared" ca="1" si="87"/>
        <v>21589.721275716653</v>
      </c>
      <c r="YX7">
        <f t="shared" ca="1" si="87"/>
        <v>21712.287042116004</v>
      </c>
      <c r="YY7">
        <f t="shared" ca="1" si="87"/>
        <v>21668.303904655608</v>
      </c>
      <c r="YZ7">
        <f t="shared" ca="1" si="87"/>
        <v>21711.898751043442</v>
      </c>
      <c r="ZA7">
        <f t="shared" ca="1" si="87"/>
        <v>21689.180047119873</v>
      </c>
      <c r="ZB7">
        <f t="shared" ca="1" si="87"/>
        <v>21768.75056818868</v>
      </c>
      <c r="ZC7">
        <f t="shared" ca="1" si="87"/>
        <v>21715.34618125522</v>
      </c>
      <c r="ZD7">
        <f t="shared" ca="1" si="87"/>
        <v>21713.649299691868</v>
      </c>
      <c r="ZE7">
        <f t="shared" ca="1" si="87"/>
        <v>21863.272517094771</v>
      </c>
      <c r="ZF7">
        <f t="shared" ca="1" si="87"/>
        <v>21527.327251705214</v>
      </c>
      <c r="ZG7">
        <f t="shared" ca="1" si="87"/>
        <v>21656.816231320139</v>
      </c>
      <c r="ZH7">
        <f t="shared" ca="1" si="87"/>
        <v>21639.537733093894</v>
      </c>
      <c r="ZI7">
        <f t="shared" ca="1" si="87"/>
        <v>21825.555164012421</v>
      </c>
      <c r="ZJ7">
        <f t="shared" ca="1" si="87"/>
        <v>21703.427850627566</v>
      </c>
      <c r="ZK7">
        <f t="shared" ca="1" si="87"/>
        <v>21600.08569544079</v>
      </c>
      <c r="ZL7">
        <f t="shared" ca="1" si="87"/>
        <v>21625.697290154516</v>
      </c>
      <c r="ZM7">
        <f t="shared" ca="1" si="87"/>
        <v>21657.561701526462</v>
      </c>
      <c r="ZN7">
        <f t="shared" ca="1" si="87"/>
        <v>21469.979191302878</v>
      </c>
      <c r="ZO7">
        <f t="shared" ca="1" si="87"/>
        <v>21716.833667990191</v>
      </c>
      <c r="ZP7">
        <f t="shared" ca="1" si="87"/>
        <v>21826.803146473685</v>
      </c>
      <c r="ZQ7">
        <f t="shared" ca="1" si="87"/>
        <v>21770.558716294319</v>
      </c>
      <c r="ZR7">
        <f t="shared" ca="1" si="87"/>
        <v>21845.966988394612</v>
      </c>
      <c r="ZS7">
        <f t="shared" ca="1" si="87"/>
        <v>21517.72690651325</v>
      </c>
      <c r="ZT7">
        <f t="shared" ca="1" si="87"/>
        <v>21617.706013693027</v>
      </c>
      <c r="ZU7">
        <f t="shared" ca="1" si="87"/>
        <v>21671.566048468274</v>
      </c>
      <c r="ZV7">
        <f t="shared" ca="1" si="87"/>
        <v>21814.653094643145</v>
      </c>
      <c r="ZW7">
        <f t="shared" ca="1" si="87"/>
        <v>21657.507509725205</v>
      </c>
      <c r="ZX7">
        <f t="shared" ca="1" si="87"/>
        <v>21629.428252710797</v>
      </c>
      <c r="ZY7">
        <f t="shared" ca="1" si="87"/>
        <v>21615.888790068515</v>
      </c>
      <c r="ZZ7">
        <f t="shared" ca="1" si="87"/>
        <v>21863.481620163086</v>
      </c>
      <c r="AAA7">
        <f t="shared" ca="1" si="87"/>
        <v>21614.921571752999</v>
      </c>
      <c r="AAB7">
        <f t="shared" ca="1" si="87"/>
        <v>21903.097482635767</v>
      </c>
      <c r="AAC7">
        <f t="shared" ca="1" si="87"/>
        <v>21705.399573960451</v>
      </c>
      <c r="AAD7">
        <f t="shared" ca="1" si="87"/>
        <v>21783.417887373431</v>
      </c>
      <c r="AAE7">
        <f t="shared" ca="1" si="87"/>
        <v>21441.168699420392</v>
      </c>
      <c r="AAF7">
        <f t="shared" ca="1" si="87"/>
        <v>21497.469153189009</v>
      </c>
      <c r="AAG7">
        <f t="shared" ca="1" si="87"/>
        <v>21703.079969332921</v>
      </c>
      <c r="AAH7">
        <f t="shared" ca="1" si="87"/>
        <v>21789.472708391222</v>
      </c>
      <c r="AAI7">
        <f t="shared" ca="1" si="87"/>
        <v>21800.453930834199</v>
      </c>
      <c r="AAJ7">
        <f t="shared" ca="1" si="87"/>
        <v>21639.884930517223</v>
      </c>
      <c r="AAK7">
        <f t="shared" ca="1" si="87"/>
        <v>21789.018228703586</v>
      </c>
      <c r="AAL7">
        <f t="shared" ref="AAL7:ACW7" ca="1" si="88">$B$247*EXP(AAL6)</f>
        <v>21366.530759213292</v>
      </c>
      <c r="AAM7">
        <f t="shared" ca="1" si="88"/>
        <v>21688.951738103431</v>
      </c>
      <c r="AAN7">
        <f t="shared" ca="1" si="88"/>
        <v>21531.119591720962</v>
      </c>
      <c r="AAO7">
        <f t="shared" ca="1" si="88"/>
        <v>21657.969930553976</v>
      </c>
      <c r="AAP7">
        <f t="shared" ca="1" si="88"/>
        <v>21783.873859609314</v>
      </c>
      <c r="AAQ7">
        <f t="shared" ca="1" si="88"/>
        <v>21560.70200322862</v>
      </c>
      <c r="AAR7">
        <f t="shared" ca="1" si="88"/>
        <v>21467.391515484254</v>
      </c>
      <c r="AAS7">
        <f t="shared" ca="1" si="88"/>
        <v>21460.066694309662</v>
      </c>
      <c r="AAT7">
        <f t="shared" ca="1" si="88"/>
        <v>21619.930353101623</v>
      </c>
      <c r="AAU7">
        <f t="shared" ca="1" si="88"/>
        <v>21660.524015961972</v>
      </c>
      <c r="AAV7">
        <f t="shared" ca="1" si="88"/>
        <v>21644.765367448901</v>
      </c>
      <c r="AAW7">
        <f t="shared" ca="1" si="88"/>
        <v>21597.464442208751</v>
      </c>
      <c r="AAX7">
        <f t="shared" ca="1" si="88"/>
        <v>21771.191432006312</v>
      </c>
      <c r="AAY7">
        <f t="shared" ca="1" si="88"/>
        <v>21791.847016996529</v>
      </c>
      <c r="AAZ7">
        <f t="shared" ca="1" si="88"/>
        <v>21732.226939500371</v>
      </c>
      <c r="ABA7">
        <f t="shared" ca="1" si="88"/>
        <v>21553.339804053208</v>
      </c>
      <c r="ABB7">
        <f t="shared" ca="1" si="88"/>
        <v>21608.038150832559</v>
      </c>
      <c r="ABC7">
        <f t="shared" ca="1" si="88"/>
        <v>21859.979881505602</v>
      </c>
      <c r="ABD7">
        <f t="shared" ca="1" si="88"/>
        <v>21858.328223849945</v>
      </c>
      <c r="ABE7">
        <f t="shared" ca="1" si="88"/>
        <v>21557.155871465206</v>
      </c>
      <c r="ABF7">
        <f t="shared" ca="1" si="88"/>
        <v>21801.989377668244</v>
      </c>
      <c r="ABG7">
        <f t="shared" ca="1" si="88"/>
        <v>21583.263681530589</v>
      </c>
      <c r="ABH7">
        <f t="shared" ca="1" si="88"/>
        <v>21557.512297420133</v>
      </c>
      <c r="ABI7">
        <f t="shared" ca="1" si="88"/>
        <v>21628.524252921954</v>
      </c>
      <c r="ABJ7">
        <f t="shared" ca="1" si="88"/>
        <v>21460.169445864147</v>
      </c>
      <c r="ABK7">
        <f t="shared" ca="1" si="88"/>
        <v>21836.600647937412</v>
      </c>
      <c r="ABL7">
        <f t="shared" ca="1" si="88"/>
        <v>21759.510017094774</v>
      </c>
      <c r="ABM7">
        <f t="shared" ca="1" si="88"/>
        <v>21707.781281418709</v>
      </c>
      <c r="ABN7">
        <f t="shared" ca="1" si="88"/>
        <v>21643.631633794503</v>
      </c>
      <c r="ABO7">
        <f t="shared" ca="1" si="88"/>
        <v>21608.509176283773</v>
      </c>
      <c r="ABP7">
        <f t="shared" ca="1" si="88"/>
        <v>21955.704625648425</v>
      </c>
      <c r="ABQ7">
        <f t="shared" ca="1" si="88"/>
        <v>21581.551509018867</v>
      </c>
      <c r="ABR7">
        <f t="shared" ca="1" si="88"/>
        <v>21886.338529473236</v>
      </c>
      <c r="ABS7">
        <f t="shared" ca="1" si="88"/>
        <v>21609.419079265779</v>
      </c>
      <c r="ABT7">
        <f t="shared" ca="1" si="88"/>
        <v>21742.923147473917</v>
      </c>
      <c r="ABU7">
        <f t="shared" ca="1" si="88"/>
        <v>21609.116151199927</v>
      </c>
      <c r="ABV7">
        <f t="shared" ca="1" si="88"/>
        <v>21738.855414829537</v>
      </c>
      <c r="ABW7">
        <f t="shared" ca="1" si="88"/>
        <v>21629.184869533034</v>
      </c>
      <c r="ABX7">
        <f t="shared" ca="1" si="88"/>
        <v>21872.642236807693</v>
      </c>
      <c r="ABY7">
        <f t="shared" ca="1" si="88"/>
        <v>21635.96808136527</v>
      </c>
      <c r="ABZ7">
        <f t="shared" ca="1" si="88"/>
        <v>21736.998877623817</v>
      </c>
      <c r="ACA7">
        <f t="shared" ca="1" si="88"/>
        <v>21713.741562058774</v>
      </c>
      <c r="ACB7">
        <f t="shared" ca="1" si="88"/>
        <v>21667.40438491938</v>
      </c>
      <c r="ACC7">
        <f t="shared" ca="1" si="88"/>
        <v>21800.541006664771</v>
      </c>
      <c r="ACD7">
        <f t="shared" ca="1" si="88"/>
        <v>21573.599694965644</v>
      </c>
      <c r="ACE7">
        <f t="shared" ca="1" si="88"/>
        <v>21715.32217858408</v>
      </c>
      <c r="ACF7">
        <f t="shared" ca="1" si="88"/>
        <v>21649.39783601353</v>
      </c>
      <c r="ACG7">
        <f t="shared" ca="1" si="88"/>
        <v>21911.657688744363</v>
      </c>
      <c r="ACH7">
        <f t="shared" ca="1" si="88"/>
        <v>21592.724314056308</v>
      </c>
      <c r="ACI7">
        <f t="shared" ca="1" si="88"/>
        <v>21703.423153818669</v>
      </c>
      <c r="ACJ7">
        <f t="shared" ca="1" si="88"/>
        <v>21730.511270642695</v>
      </c>
      <c r="ACK7">
        <f t="shared" ca="1" si="88"/>
        <v>21772.764617508848</v>
      </c>
      <c r="ACL7">
        <f t="shared" ca="1" si="88"/>
        <v>21894.150623682013</v>
      </c>
      <c r="ACM7">
        <f t="shared" ca="1" si="88"/>
        <v>21710.644384595125</v>
      </c>
      <c r="ACN7">
        <f t="shared" ca="1" si="88"/>
        <v>21563.621043193714</v>
      </c>
      <c r="ACO7">
        <f t="shared" ca="1" si="88"/>
        <v>21717.627844041501</v>
      </c>
      <c r="ACP7">
        <f t="shared" ca="1" si="88"/>
        <v>21726.332727320387</v>
      </c>
      <c r="ACQ7">
        <f t="shared" ca="1" si="88"/>
        <v>21706.40969831073</v>
      </c>
      <c r="ACR7">
        <f t="shared" ca="1" si="88"/>
        <v>21674.815121336815</v>
      </c>
      <c r="ACS7">
        <f t="shared" ca="1" si="88"/>
        <v>21568.850091429369</v>
      </c>
      <c r="ACT7">
        <f t="shared" ca="1" si="88"/>
        <v>21519.828598584929</v>
      </c>
      <c r="ACU7">
        <f t="shared" ca="1" si="88"/>
        <v>21381.969847673212</v>
      </c>
      <c r="ACV7">
        <f t="shared" ca="1" si="88"/>
        <v>21815.214843417914</v>
      </c>
      <c r="ACW7">
        <f t="shared" ca="1" si="88"/>
        <v>21588.633472481055</v>
      </c>
      <c r="ACX7">
        <f t="shared" ref="ACX7:AFI7" ca="1" si="89">$B$247*EXP(ACX6)</f>
        <v>21519.078962616371</v>
      </c>
      <c r="ACY7">
        <f t="shared" ca="1" si="89"/>
        <v>21640.847195118022</v>
      </c>
      <c r="ACZ7">
        <f t="shared" ca="1" si="89"/>
        <v>21577.97871898122</v>
      </c>
      <c r="ADA7">
        <f t="shared" ca="1" si="89"/>
        <v>22048.682313918845</v>
      </c>
      <c r="ADB7">
        <f t="shared" ca="1" si="89"/>
        <v>21727.649608937791</v>
      </c>
      <c r="ADC7">
        <f t="shared" ca="1" si="89"/>
        <v>21553.091664069627</v>
      </c>
      <c r="ADD7">
        <f t="shared" ca="1" si="89"/>
        <v>21765.312408338934</v>
      </c>
      <c r="ADE7">
        <f t="shared" ca="1" si="89"/>
        <v>21710.919444415955</v>
      </c>
      <c r="ADF7">
        <f t="shared" ca="1" si="89"/>
        <v>21583.870930008576</v>
      </c>
      <c r="ADG7">
        <f t="shared" ca="1" si="89"/>
        <v>21418.567539349886</v>
      </c>
      <c r="ADH7">
        <f t="shared" ca="1" si="89"/>
        <v>21829.224643178146</v>
      </c>
      <c r="ADI7">
        <f t="shared" ca="1" si="89"/>
        <v>21789.791750400625</v>
      </c>
      <c r="ADJ7">
        <f t="shared" ca="1" si="89"/>
        <v>21510.369025312375</v>
      </c>
      <c r="ADK7">
        <f t="shared" ca="1" si="89"/>
        <v>21603.42889848199</v>
      </c>
      <c r="ADL7">
        <f t="shared" ca="1" si="89"/>
        <v>21615.433921810461</v>
      </c>
      <c r="ADM7">
        <f t="shared" ca="1" si="89"/>
        <v>21656.08258683317</v>
      </c>
      <c r="ADN7">
        <f t="shared" ca="1" si="89"/>
        <v>21600.805397105232</v>
      </c>
      <c r="ADO7">
        <f t="shared" ca="1" si="89"/>
        <v>21516.297644160579</v>
      </c>
      <c r="ADP7">
        <f t="shared" ca="1" si="89"/>
        <v>21620.534060604008</v>
      </c>
      <c r="ADQ7">
        <f t="shared" ca="1" si="89"/>
        <v>21792.90728951558</v>
      </c>
      <c r="ADR7">
        <f t="shared" ca="1" si="89"/>
        <v>21742.955082011198</v>
      </c>
      <c r="ADS7">
        <f t="shared" ca="1" si="89"/>
        <v>21714.094347405793</v>
      </c>
      <c r="ADT7">
        <f t="shared" ca="1" si="89"/>
        <v>21424.671349737771</v>
      </c>
      <c r="ADU7">
        <f t="shared" ca="1" si="89"/>
        <v>21526.685005093623</v>
      </c>
      <c r="ADV7">
        <f t="shared" ca="1" si="89"/>
        <v>21837.615892226</v>
      </c>
      <c r="ADW7">
        <f t="shared" ca="1" si="89"/>
        <v>21621.547939775777</v>
      </c>
      <c r="ADX7">
        <f t="shared" ca="1" si="89"/>
        <v>21531.440612276587</v>
      </c>
      <c r="ADY7">
        <f t="shared" ca="1" si="89"/>
        <v>21494.115098271148</v>
      </c>
      <c r="ADZ7">
        <f t="shared" ca="1" si="89"/>
        <v>21774.162234238676</v>
      </c>
      <c r="AEA7">
        <f t="shared" ca="1" si="89"/>
        <v>21746.759448524208</v>
      </c>
      <c r="AEB7">
        <f t="shared" ca="1" si="89"/>
        <v>21955.825014092963</v>
      </c>
      <c r="AEC7">
        <f t="shared" ca="1" si="89"/>
        <v>21719.935594945277</v>
      </c>
      <c r="AED7">
        <f t="shared" ca="1" si="89"/>
        <v>21610.333641524354</v>
      </c>
      <c r="AEE7">
        <f t="shared" ca="1" si="89"/>
        <v>21570.619158605212</v>
      </c>
      <c r="AEF7">
        <f t="shared" ca="1" si="89"/>
        <v>21705.59533993432</v>
      </c>
      <c r="AEG7">
        <f t="shared" ca="1" si="89"/>
        <v>21805.309024195209</v>
      </c>
      <c r="AEH7">
        <f t="shared" ca="1" si="89"/>
        <v>21509.334547287228</v>
      </c>
      <c r="AEI7">
        <f t="shared" ca="1" si="89"/>
        <v>21631.049080673267</v>
      </c>
      <c r="AEJ7">
        <f t="shared" ca="1" si="89"/>
        <v>21726.831627038577</v>
      </c>
      <c r="AEK7">
        <f t="shared" ca="1" si="89"/>
        <v>21655.704778607742</v>
      </c>
      <c r="AEL7">
        <f t="shared" ca="1" si="89"/>
        <v>21615.548994743556</v>
      </c>
      <c r="AEM7">
        <f t="shared" ca="1" si="89"/>
        <v>21691.940908614517</v>
      </c>
      <c r="AEN7">
        <f t="shared" ca="1" si="89"/>
        <v>21567.68200935447</v>
      </c>
      <c r="AEO7">
        <f t="shared" ca="1" si="89"/>
        <v>21843.104042634535</v>
      </c>
      <c r="AEP7">
        <f t="shared" ca="1" si="89"/>
        <v>21618.705142553317</v>
      </c>
      <c r="AEQ7">
        <f t="shared" ca="1" si="89"/>
        <v>22047.752395643267</v>
      </c>
      <c r="AER7">
        <f t="shared" ca="1" si="89"/>
        <v>21682.180975719104</v>
      </c>
      <c r="AES7">
        <f t="shared" ca="1" si="89"/>
        <v>21646.014061669543</v>
      </c>
      <c r="AET7">
        <f t="shared" ca="1" si="89"/>
        <v>21586.740856968747</v>
      </c>
      <c r="AEU7">
        <f t="shared" ca="1" si="89"/>
        <v>21712.025713624662</v>
      </c>
      <c r="AEV7">
        <f t="shared" ca="1" si="89"/>
        <v>21517.41880124843</v>
      </c>
      <c r="AEW7">
        <f t="shared" ca="1" si="89"/>
        <v>21391.427966013449</v>
      </c>
      <c r="AEX7">
        <f t="shared" ca="1" si="89"/>
        <v>21624.278816652622</v>
      </c>
      <c r="AEY7">
        <f t="shared" ca="1" si="89"/>
        <v>21466.977245161146</v>
      </c>
      <c r="AEZ7">
        <f t="shared" ca="1" si="89"/>
        <v>21679.412774744836</v>
      </c>
      <c r="AFA7">
        <f t="shared" ca="1" si="89"/>
        <v>21689.05819725226</v>
      </c>
      <c r="AFB7">
        <f t="shared" ca="1" si="89"/>
        <v>21760.665994279221</v>
      </c>
      <c r="AFC7">
        <f t="shared" ca="1" si="89"/>
        <v>21726.031749149486</v>
      </c>
      <c r="AFD7">
        <f t="shared" ca="1" si="89"/>
        <v>21820.802570049404</v>
      </c>
      <c r="AFE7">
        <f t="shared" ca="1" si="89"/>
        <v>21786.001364312327</v>
      </c>
      <c r="AFF7">
        <f t="shared" ca="1" si="89"/>
        <v>21561.550016901449</v>
      </c>
      <c r="AFG7">
        <f t="shared" ca="1" si="89"/>
        <v>21699.479238217056</v>
      </c>
      <c r="AFH7">
        <f t="shared" ca="1" si="89"/>
        <v>21694.792770001564</v>
      </c>
      <c r="AFI7">
        <f t="shared" ca="1" si="89"/>
        <v>21851.835270596599</v>
      </c>
      <c r="AFJ7">
        <f t="shared" ref="AFJ7:AHU7" ca="1" si="90">$B$247*EXP(AFJ6)</f>
        <v>21668.064604557432</v>
      </c>
      <c r="AFK7">
        <f t="shared" ca="1" si="90"/>
        <v>21668.440458598307</v>
      </c>
      <c r="AFL7">
        <f t="shared" ca="1" si="90"/>
        <v>21608.33027251664</v>
      </c>
      <c r="AFM7">
        <f t="shared" ca="1" si="90"/>
        <v>21654.889440523286</v>
      </c>
      <c r="AFN7">
        <f t="shared" ca="1" si="90"/>
        <v>21619.509094036352</v>
      </c>
      <c r="AFO7">
        <f t="shared" ca="1" si="90"/>
        <v>21738.930038200764</v>
      </c>
      <c r="AFP7">
        <f t="shared" ca="1" si="90"/>
        <v>21652.368608471825</v>
      </c>
      <c r="AFQ7">
        <f t="shared" ca="1" si="90"/>
        <v>21591.829923874702</v>
      </c>
      <c r="AFR7">
        <f t="shared" ca="1" si="90"/>
        <v>21586.485067471978</v>
      </c>
      <c r="AFS7">
        <f t="shared" ca="1" si="90"/>
        <v>21564.646108905177</v>
      </c>
      <c r="AFT7">
        <f t="shared" ca="1" si="90"/>
        <v>21799.282933226808</v>
      </c>
      <c r="AFU7">
        <f t="shared" ca="1" si="90"/>
        <v>21866.68014503998</v>
      </c>
      <c r="AFV7">
        <f t="shared" ca="1" si="90"/>
        <v>21873.240704516265</v>
      </c>
      <c r="AFW7">
        <f t="shared" ca="1" si="90"/>
        <v>21503.580392603355</v>
      </c>
      <c r="AFX7">
        <f t="shared" ca="1" si="90"/>
        <v>21875.777708399608</v>
      </c>
      <c r="AFY7">
        <f t="shared" ca="1" si="90"/>
        <v>21761.120702016797</v>
      </c>
      <c r="AFZ7">
        <f t="shared" ca="1" si="90"/>
        <v>21584.506606621162</v>
      </c>
      <c r="AGA7">
        <f t="shared" ca="1" si="90"/>
        <v>21965.138043601113</v>
      </c>
      <c r="AGB7">
        <f t="shared" ca="1" si="90"/>
        <v>21505.796911525511</v>
      </c>
      <c r="AGC7">
        <f t="shared" ca="1" si="90"/>
        <v>21595.077533410982</v>
      </c>
      <c r="AGD7">
        <f t="shared" ca="1" si="90"/>
        <v>21598.397014916744</v>
      </c>
      <c r="AGE7">
        <f t="shared" ca="1" si="90"/>
        <v>21758.722929666517</v>
      </c>
      <c r="AGF7">
        <f t="shared" ca="1" si="90"/>
        <v>21798.216302829205</v>
      </c>
      <c r="AGG7">
        <f t="shared" ca="1" si="90"/>
        <v>21708.076799577593</v>
      </c>
      <c r="AGH7">
        <f t="shared" ca="1" si="90"/>
        <v>21664.409889476203</v>
      </c>
      <c r="AGI7">
        <f t="shared" ca="1" si="90"/>
        <v>21556.271412214937</v>
      </c>
      <c r="AGJ7">
        <f t="shared" ca="1" si="90"/>
        <v>21465.878549368259</v>
      </c>
      <c r="AGK7">
        <f t="shared" ca="1" si="90"/>
        <v>21586.169114302324</v>
      </c>
      <c r="AGL7">
        <f t="shared" ca="1" si="90"/>
        <v>21908.809158981621</v>
      </c>
      <c r="AGM7">
        <f t="shared" ca="1" si="90"/>
        <v>21783.948259487304</v>
      </c>
      <c r="AGN7">
        <f t="shared" ca="1" si="90"/>
        <v>21674.587953515871</v>
      </c>
      <c r="AGO7">
        <f t="shared" ca="1" si="90"/>
        <v>21560.105156427529</v>
      </c>
      <c r="AGP7">
        <f t="shared" ca="1" si="90"/>
        <v>21728.883171918424</v>
      </c>
      <c r="AGQ7">
        <f t="shared" ca="1" si="90"/>
        <v>21526.968179715786</v>
      </c>
      <c r="AGR7">
        <f t="shared" ca="1" si="90"/>
        <v>21643.46616691057</v>
      </c>
      <c r="AGS7">
        <f t="shared" ca="1" si="90"/>
        <v>21606.781710027859</v>
      </c>
      <c r="AGT7">
        <f t="shared" ca="1" si="90"/>
        <v>21380.298186660013</v>
      </c>
      <c r="AGU7">
        <f t="shared" ca="1" si="90"/>
        <v>21608.964539353823</v>
      </c>
      <c r="AGV7">
        <f t="shared" ca="1" si="90"/>
        <v>21788.689169870951</v>
      </c>
      <c r="AGW7">
        <f t="shared" ca="1" si="90"/>
        <v>21668.222393800199</v>
      </c>
      <c r="AGX7">
        <f t="shared" ca="1" si="90"/>
        <v>21619.73316674426</v>
      </c>
      <c r="AGY7">
        <f t="shared" ca="1" si="90"/>
        <v>21411.836074912473</v>
      </c>
      <c r="AGZ7">
        <f t="shared" ca="1" si="90"/>
        <v>21659.68924223608</v>
      </c>
      <c r="AHA7">
        <f t="shared" ca="1" si="90"/>
        <v>21617.877212038835</v>
      </c>
      <c r="AHB7">
        <f t="shared" ca="1" si="90"/>
        <v>21796.74539093221</v>
      </c>
      <c r="AHC7">
        <f t="shared" ca="1" si="90"/>
        <v>21720.270650417315</v>
      </c>
      <c r="AHD7">
        <f t="shared" ca="1" si="90"/>
        <v>21626.972820117247</v>
      </c>
      <c r="AHE7">
        <f t="shared" ca="1" si="90"/>
        <v>21547.595177422772</v>
      </c>
      <c r="AHF7">
        <f t="shared" ca="1" si="90"/>
        <v>21743.103856488375</v>
      </c>
      <c r="AHG7">
        <f t="shared" ca="1" si="90"/>
        <v>21836.355180078841</v>
      </c>
      <c r="AHH7">
        <f t="shared" ca="1" si="90"/>
        <v>21478.448991896283</v>
      </c>
      <c r="AHI7">
        <f t="shared" ca="1" si="90"/>
        <v>21779.671439917787</v>
      </c>
      <c r="AHJ7">
        <f t="shared" ca="1" si="90"/>
        <v>21594.106987692488</v>
      </c>
      <c r="AHK7">
        <f t="shared" ca="1" si="90"/>
        <v>21607.25431497856</v>
      </c>
      <c r="AHL7">
        <f t="shared" ca="1" si="90"/>
        <v>21483.08868133201</v>
      </c>
      <c r="AHM7">
        <f t="shared" ca="1" si="90"/>
        <v>21995.841228529309</v>
      </c>
      <c r="AHN7">
        <f t="shared" ca="1" si="90"/>
        <v>21774.950352649113</v>
      </c>
      <c r="AHO7">
        <f t="shared" ca="1" si="90"/>
        <v>21543.906152262531</v>
      </c>
      <c r="AHP7">
        <f t="shared" ca="1" si="90"/>
        <v>21662.477763080733</v>
      </c>
      <c r="AHQ7">
        <f t="shared" ca="1" si="90"/>
        <v>21476.949205085053</v>
      </c>
      <c r="AHR7">
        <f t="shared" ca="1" si="90"/>
        <v>21772.823865375598</v>
      </c>
      <c r="AHS7">
        <f t="shared" ca="1" si="90"/>
        <v>21676.770631482512</v>
      </c>
      <c r="AHT7">
        <f t="shared" ca="1" si="90"/>
        <v>21719.853108981406</v>
      </c>
      <c r="AHU7">
        <f t="shared" ca="1" si="90"/>
        <v>21578.171483895134</v>
      </c>
      <c r="AHV7">
        <f t="shared" ref="AHV7:AKG7" ca="1" si="91">$B$247*EXP(AHV6)</f>
        <v>21615.392548411008</v>
      </c>
      <c r="AHW7">
        <f t="shared" ca="1" si="91"/>
        <v>21746.810765448907</v>
      </c>
      <c r="AHX7">
        <f t="shared" ca="1" si="91"/>
        <v>21411.470283621748</v>
      </c>
      <c r="AHY7">
        <f t="shared" ca="1" si="91"/>
        <v>21844.270097169479</v>
      </c>
      <c r="AHZ7">
        <f t="shared" ca="1" si="91"/>
        <v>21686.317778802029</v>
      </c>
      <c r="AIA7">
        <f t="shared" ca="1" si="91"/>
        <v>21563.827657853493</v>
      </c>
      <c r="AIB7">
        <f t="shared" ca="1" si="91"/>
        <v>21754.026062455814</v>
      </c>
      <c r="AIC7">
        <f t="shared" ca="1" si="91"/>
        <v>21562.543762549212</v>
      </c>
      <c r="AID7">
        <f t="shared" ca="1" si="91"/>
        <v>21592.059713597275</v>
      </c>
      <c r="AIE7">
        <f t="shared" ca="1" si="91"/>
        <v>21591.208286650559</v>
      </c>
      <c r="AIF7">
        <f t="shared" ca="1" si="91"/>
        <v>21762.289996009127</v>
      </c>
      <c r="AIG7">
        <f t="shared" ca="1" si="91"/>
        <v>21730.44498565215</v>
      </c>
      <c r="AIH7">
        <f t="shared" ca="1" si="91"/>
        <v>21673.152357061586</v>
      </c>
      <c r="AII7">
        <f t="shared" ca="1" si="91"/>
        <v>21744.333462800387</v>
      </c>
      <c r="AIJ7">
        <f t="shared" ca="1" si="91"/>
        <v>21511.816621478734</v>
      </c>
      <c r="AIK7">
        <f t="shared" ca="1" si="91"/>
        <v>21610.633076366521</v>
      </c>
      <c r="AIL7">
        <f t="shared" ca="1" si="91"/>
        <v>21423.264675222588</v>
      </c>
      <c r="AIM7">
        <f t="shared" ca="1" si="91"/>
        <v>21623.347500728425</v>
      </c>
      <c r="AIN7">
        <f t="shared" ca="1" si="91"/>
        <v>21765.572805510797</v>
      </c>
      <c r="AIO7">
        <f t="shared" ca="1" si="91"/>
        <v>21603.572348367819</v>
      </c>
      <c r="AIP7">
        <f t="shared" ca="1" si="91"/>
        <v>21505.18121148842</v>
      </c>
      <c r="AIQ7">
        <f t="shared" ca="1" si="91"/>
        <v>21765.228056923839</v>
      </c>
      <c r="AIR7">
        <f t="shared" ca="1" si="91"/>
        <v>21606.740612974783</v>
      </c>
      <c r="AIS7">
        <f t="shared" ca="1" si="91"/>
        <v>21718.815037293269</v>
      </c>
      <c r="AIT7">
        <f t="shared" ca="1" si="91"/>
        <v>21482.777582222981</v>
      </c>
      <c r="AIU7">
        <f t="shared" ca="1" si="91"/>
        <v>21861.528899308698</v>
      </c>
      <c r="AIV7">
        <f t="shared" ca="1" si="91"/>
        <v>21727.053014666941</v>
      </c>
      <c r="AIW7">
        <f t="shared" ca="1" si="91"/>
        <v>21699.627248813718</v>
      </c>
      <c r="AIX7">
        <f t="shared" ca="1" si="91"/>
        <v>21772.795955330748</v>
      </c>
      <c r="AIY7">
        <f t="shared" ca="1" si="91"/>
        <v>21613.38646440356</v>
      </c>
      <c r="AIZ7">
        <f t="shared" ca="1" si="91"/>
        <v>21474.738435651954</v>
      </c>
      <c r="AJA7">
        <f t="shared" ca="1" si="91"/>
        <v>21635.151770536235</v>
      </c>
      <c r="AJB7">
        <f t="shared" ca="1" si="91"/>
        <v>21584.658674266015</v>
      </c>
      <c r="AJC7">
        <f t="shared" ca="1" si="91"/>
        <v>21706.207266799433</v>
      </c>
      <c r="AJD7">
        <f t="shared" ca="1" si="91"/>
        <v>21598.381943595799</v>
      </c>
      <c r="AJE7">
        <f t="shared" ca="1" si="91"/>
        <v>21692.482631404127</v>
      </c>
      <c r="AJF7">
        <f t="shared" ca="1" si="91"/>
        <v>21786.078126776887</v>
      </c>
      <c r="AJG7">
        <f t="shared" ca="1" si="91"/>
        <v>21461.097254528773</v>
      </c>
      <c r="AJH7">
        <f t="shared" ca="1" si="91"/>
        <v>21669.410966466381</v>
      </c>
      <c r="AJI7">
        <f t="shared" ca="1" si="91"/>
        <v>21462.83430935863</v>
      </c>
      <c r="AJJ7">
        <f t="shared" ca="1" si="91"/>
        <v>21831.763978639301</v>
      </c>
      <c r="AJK7">
        <f t="shared" ca="1" si="91"/>
        <v>21925.955806550075</v>
      </c>
      <c r="AJL7">
        <f t="shared" ca="1" si="91"/>
        <v>21577.433627485938</v>
      </c>
      <c r="AJM7">
        <f t="shared" ca="1" si="91"/>
        <v>21718.966365947374</v>
      </c>
      <c r="AJN7">
        <f t="shared" ca="1" si="91"/>
        <v>21601.250295147176</v>
      </c>
      <c r="AJO7">
        <f t="shared" ca="1" si="91"/>
        <v>21595.140058359539</v>
      </c>
      <c r="AJP7">
        <f t="shared" ca="1" si="91"/>
        <v>21648.012060737805</v>
      </c>
      <c r="AJQ7">
        <f t="shared" ca="1" si="91"/>
        <v>21849.041830530299</v>
      </c>
      <c r="AJR7">
        <f t="shared" ca="1" si="91"/>
        <v>21718.941000092884</v>
      </c>
      <c r="AJS7">
        <f t="shared" ca="1" si="91"/>
        <v>21880.814345428495</v>
      </c>
      <c r="AJT7">
        <f t="shared" ca="1" si="91"/>
        <v>21630.503739592255</v>
      </c>
      <c r="AJU7">
        <f t="shared" ca="1" si="91"/>
        <v>21755.494543780991</v>
      </c>
      <c r="AJV7">
        <f t="shared" ca="1" si="91"/>
        <v>21626.889721751646</v>
      </c>
      <c r="AJW7">
        <f t="shared" ca="1" si="91"/>
        <v>21559.264160795738</v>
      </c>
      <c r="AJX7">
        <f t="shared" ca="1" si="91"/>
        <v>21717.525567525805</v>
      </c>
      <c r="AJY7">
        <f t="shared" ca="1" si="91"/>
        <v>21622.281000400715</v>
      </c>
      <c r="AJZ7">
        <f t="shared" ca="1" si="91"/>
        <v>21688.725774914161</v>
      </c>
      <c r="AKA7">
        <f t="shared" ca="1" si="91"/>
        <v>21820.181421011996</v>
      </c>
      <c r="AKB7">
        <f t="shared" ca="1" si="91"/>
        <v>21608.86066141674</v>
      </c>
      <c r="AKC7">
        <f t="shared" ca="1" si="91"/>
        <v>21678.250415609862</v>
      </c>
      <c r="AKD7">
        <f t="shared" ca="1" si="91"/>
        <v>21655.393585485079</v>
      </c>
      <c r="AKE7">
        <f t="shared" ca="1" si="91"/>
        <v>21581.532142064032</v>
      </c>
      <c r="AKF7">
        <f t="shared" ca="1" si="91"/>
        <v>21538.03509268925</v>
      </c>
      <c r="AKG7">
        <f t="shared" ca="1" si="91"/>
        <v>21604.774110516119</v>
      </c>
      <c r="AKH7">
        <f t="shared" ref="AKH7:AMS7" ca="1" si="92">$B$247*EXP(AKH6)</f>
        <v>21721.140879889605</v>
      </c>
      <c r="AKI7">
        <f t="shared" ca="1" si="92"/>
        <v>21716.719338828494</v>
      </c>
      <c r="AKJ7">
        <f t="shared" ca="1" si="92"/>
        <v>21729.385106487905</v>
      </c>
      <c r="AKK7">
        <f t="shared" ca="1" si="92"/>
        <v>21693.672921885725</v>
      </c>
      <c r="AKL7">
        <f t="shared" ca="1" si="92"/>
        <v>21754.766067717726</v>
      </c>
      <c r="AKM7">
        <f t="shared" ca="1" si="92"/>
        <v>21707.725330069912</v>
      </c>
      <c r="AKN7">
        <f t="shared" ca="1" si="92"/>
        <v>21743.612290802968</v>
      </c>
      <c r="AKO7">
        <f t="shared" ca="1" si="92"/>
        <v>21598.425106625225</v>
      </c>
      <c r="AKP7">
        <f t="shared" ca="1" si="92"/>
        <v>21643.728624902305</v>
      </c>
      <c r="AKQ7">
        <f t="shared" ca="1" si="92"/>
        <v>21728.054694015882</v>
      </c>
      <c r="AKR7">
        <f t="shared" ca="1" si="92"/>
        <v>21548.864203324007</v>
      </c>
      <c r="AKS7">
        <f t="shared" ca="1" si="92"/>
        <v>21500.178006311598</v>
      </c>
      <c r="AKT7">
        <f t="shared" ca="1" si="92"/>
        <v>21581.215998908989</v>
      </c>
      <c r="AKU7">
        <f t="shared" ca="1" si="92"/>
        <v>21708.300981057659</v>
      </c>
      <c r="AKV7">
        <f t="shared" ca="1" si="92"/>
        <v>21699.304642518455</v>
      </c>
      <c r="AKW7">
        <f t="shared" ca="1" si="92"/>
        <v>21631.021392741295</v>
      </c>
      <c r="AKX7">
        <f t="shared" ca="1" si="92"/>
        <v>21819.434907397503</v>
      </c>
      <c r="AKY7">
        <f t="shared" ca="1" si="92"/>
        <v>21760.222166058509</v>
      </c>
      <c r="AKZ7">
        <f t="shared" ca="1" si="92"/>
        <v>21775.306757864342</v>
      </c>
      <c r="ALA7">
        <f t="shared" ca="1" si="92"/>
        <v>21707.261362817157</v>
      </c>
      <c r="ALB7">
        <f t="shared" ca="1" si="92"/>
        <v>21857.750308580726</v>
      </c>
      <c r="ALC7">
        <f t="shared" ca="1" si="92"/>
        <v>21597.837585053974</v>
      </c>
      <c r="ALD7">
        <f t="shared" ca="1" si="92"/>
        <v>21690.610201390675</v>
      </c>
      <c r="ALE7">
        <f t="shared" ca="1" si="92"/>
        <v>21552.024293158807</v>
      </c>
      <c r="ALF7">
        <f t="shared" ca="1" si="92"/>
        <v>21815.208809045776</v>
      </c>
      <c r="ALG7">
        <f t="shared" ca="1" si="92"/>
        <v>21495.878421324174</v>
      </c>
      <c r="ALH7">
        <f t="shared" ca="1" si="92"/>
        <v>21639.704679200757</v>
      </c>
      <c r="ALI7">
        <f t="shared" ca="1" si="92"/>
        <v>21544.144594015146</v>
      </c>
      <c r="ALJ7">
        <f t="shared" ca="1" si="92"/>
        <v>21606.777880554444</v>
      </c>
      <c r="ALK7">
        <f t="shared" ca="1" si="92"/>
        <v>21723.137786475345</v>
      </c>
      <c r="ALL7">
        <f t="shared" ca="1" si="92"/>
        <v>21660.268479603517</v>
      </c>
      <c r="ALM7">
        <f t="shared" ca="1" si="92"/>
        <v>21614.928161201315</v>
      </c>
      <c r="ALN7">
        <f t="shared" ca="1" si="92"/>
        <v>21674.569411822838</v>
      </c>
      <c r="ALO7">
        <f t="shared" ca="1" si="92"/>
        <v>21620.588635158099</v>
      </c>
      <c r="ALP7">
        <f t="shared" ca="1" si="92"/>
        <v>21868.395609761468</v>
      </c>
      <c r="ALQ7">
        <f t="shared" ca="1" si="92"/>
        <v>21788.690379422547</v>
      </c>
      <c r="ALR7">
        <f t="shared" ca="1" si="92"/>
        <v>21700.619133016426</v>
      </c>
      <c r="ALS7">
        <f t="shared" ca="1" si="92"/>
        <v>21533.876833806611</v>
      </c>
      <c r="ALT7">
        <f t="shared" ca="1" si="92"/>
        <v>21570.88400015311</v>
      </c>
      <c r="ALU7">
        <f t="shared" ca="1" si="92"/>
        <v>21981.332874867127</v>
      </c>
      <c r="ALV7">
        <f t="shared" ca="1" si="92"/>
        <v>21767.23356418679</v>
      </c>
      <c r="ALW7">
        <f t="shared" ca="1" si="92"/>
        <v>21758.046953943576</v>
      </c>
      <c r="ALX7">
        <f t="shared" ca="1" si="92"/>
        <v>21830.507733847731</v>
      </c>
      <c r="ALY7">
        <f t="shared" ca="1" si="92"/>
        <v>21690.430552844467</v>
      </c>
      <c r="ALZ7">
        <f t="shared" ca="1" si="92"/>
        <v>21735.297700475719</v>
      </c>
      <c r="AMA7">
        <f t="shared" ca="1" si="92"/>
        <v>21703.484481026357</v>
      </c>
      <c r="AMB7">
        <f t="shared" ca="1" si="92"/>
        <v>21615.383674245943</v>
      </c>
      <c r="AMC7">
        <f t="shared" ca="1" si="92"/>
        <v>21646.101881460901</v>
      </c>
      <c r="AMD7">
        <f t="shared" ca="1" si="92"/>
        <v>21674.492588944348</v>
      </c>
      <c r="AME7">
        <f t="shared" ca="1" si="92"/>
        <v>21764.403564790911</v>
      </c>
      <c r="AMF7">
        <f t="shared" ca="1" si="92"/>
        <v>21800.283340693666</v>
      </c>
      <c r="AMG7">
        <f t="shared" ca="1" si="92"/>
        <v>21713.421787762894</v>
      </c>
      <c r="AMH7">
        <f t="shared" ca="1" si="92"/>
        <v>21675.246129178133</v>
      </c>
      <c r="AMI7">
        <f t="shared" ca="1" si="92"/>
        <v>21665.043054157053</v>
      </c>
      <c r="AMJ7">
        <f t="shared" ca="1" si="92"/>
        <v>21617.316688842999</v>
      </c>
      <c r="AMK7">
        <f t="shared" ca="1" si="92"/>
        <v>21829.386683450019</v>
      </c>
      <c r="AML7">
        <f t="shared" ca="1" si="92"/>
        <v>21647.804869777447</v>
      </c>
      <c r="AMM7">
        <f t="shared" ca="1" si="92"/>
        <v>21600.098817000897</v>
      </c>
      <c r="AMN7">
        <f t="shared" ca="1" si="92"/>
        <v>21568.611153609665</v>
      </c>
      <c r="AMO7">
        <f t="shared" ca="1" si="92"/>
        <v>21637.1209684358</v>
      </c>
      <c r="AMP7">
        <f t="shared" ca="1" si="92"/>
        <v>21705.930256176303</v>
      </c>
      <c r="AMQ7">
        <f t="shared" ca="1" si="92"/>
        <v>21599.605704844249</v>
      </c>
      <c r="AMR7">
        <f t="shared" ca="1" si="92"/>
        <v>21714.882726743188</v>
      </c>
      <c r="AMS7">
        <f t="shared" ca="1" si="92"/>
        <v>21721.324844694391</v>
      </c>
      <c r="AMT7">
        <f t="shared" ref="AMT7:APE7" ca="1" si="93">$B$247*EXP(AMT6)</f>
        <v>21518.518808181943</v>
      </c>
      <c r="AMU7">
        <f t="shared" ca="1" si="93"/>
        <v>21607.815624362491</v>
      </c>
      <c r="AMV7">
        <f t="shared" ca="1" si="93"/>
        <v>21877.290668888803</v>
      </c>
      <c r="AMW7">
        <f t="shared" ca="1" si="93"/>
        <v>21566.967826713299</v>
      </c>
      <c r="AMX7">
        <f t="shared" ca="1" si="93"/>
        <v>21689.22065557912</v>
      </c>
      <c r="AMY7">
        <f t="shared" ca="1" si="93"/>
        <v>21474.119574670935</v>
      </c>
      <c r="AMZ7">
        <f t="shared" ca="1" si="93"/>
        <v>21543.450092626168</v>
      </c>
      <c r="ANA7">
        <f t="shared" ca="1" si="93"/>
        <v>21692.036721902696</v>
      </c>
      <c r="ANB7">
        <f t="shared" ca="1" si="93"/>
        <v>21521.47567380375</v>
      </c>
      <c r="ANC7">
        <f t="shared" ca="1" si="93"/>
        <v>21562.203530023988</v>
      </c>
      <c r="AND7">
        <f t="shared" ca="1" si="93"/>
        <v>21775.307574118393</v>
      </c>
      <c r="ANE7">
        <f t="shared" ca="1" si="93"/>
        <v>21668.343878998672</v>
      </c>
      <c r="ANF7">
        <f t="shared" ca="1" si="93"/>
        <v>21513.634308896697</v>
      </c>
      <c r="ANG7">
        <f t="shared" ca="1" si="93"/>
        <v>21663.605312371539</v>
      </c>
      <c r="ANH7">
        <f t="shared" ca="1" si="93"/>
        <v>21946.575674888696</v>
      </c>
      <c r="ANI7">
        <f t="shared" ca="1" si="93"/>
        <v>21745.94880876533</v>
      </c>
      <c r="ANJ7">
        <f t="shared" ca="1" si="93"/>
        <v>21582.47322793501</v>
      </c>
      <c r="ANK7">
        <f t="shared" ca="1" si="93"/>
        <v>21845.256530805451</v>
      </c>
      <c r="ANL7">
        <f t="shared" ca="1" si="93"/>
        <v>21755.666858840999</v>
      </c>
      <c r="ANM7">
        <f t="shared" ca="1" si="93"/>
        <v>21779.343702837479</v>
      </c>
      <c r="ANN7">
        <f t="shared" ca="1" si="93"/>
        <v>21653.590208369147</v>
      </c>
      <c r="ANO7">
        <f t="shared" ca="1" si="93"/>
        <v>21620.463352197781</v>
      </c>
      <c r="ANP7">
        <f t="shared" ca="1" si="93"/>
        <v>21810.210266110131</v>
      </c>
      <c r="ANQ7">
        <f t="shared" ca="1" si="93"/>
        <v>21675.737472172405</v>
      </c>
      <c r="ANR7">
        <f t="shared" ca="1" si="93"/>
        <v>21935.4232671924</v>
      </c>
      <c r="ANS7">
        <f t="shared" ca="1" si="93"/>
        <v>21517.053616194622</v>
      </c>
      <c r="ANT7">
        <f t="shared" ca="1" si="93"/>
        <v>21796.6773509472</v>
      </c>
      <c r="ANU7">
        <f t="shared" ca="1" si="93"/>
        <v>21362.017268032352</v>
      </c>
      <c r="ANV7">
        <f t="shared" ca="1" si="93"/>
        <v>21851.372524434726</v>
      </c>
      <c r="ANW7">
        <f t="shared" ca="1" si="93"/>
        <v>21661.496256385704</v>
      </c>
      <c r="ANX7">
        <f t="shared" ca="1" si="93"/>
        <v>21963.96803417863</v>
      </c>
      <c r="ANY7">
        <f t="shared" ca="1" si="93"/>
        <v>21385.109233258881</v>
      </c>
      <c r="ANZ7">
        <f t="shared" ca="1" si="93"/>
        <v>21742.499543360995</v>
      </c>
      <c r="AOA7">
        <f t="shared" ca="1" si="93"/>
        <v>21600.558713363334</v>
      </c>
      <c r="AOB7">
        <f t="shared" ca="1" si="93"/>
        <v>21751.094756154453</v>
      </c>
      <c r="AOC7">
        <f t="shared" ca="1" si="93"/>
        <v>21605.043072906443</v>
      </c>
      <c r="AOD7">
        <f t="shared" ca="1" si="93"/>
        <v>21637.482264646402</v>
      </c>
      <c r="AOE7">
        <f t="shared" ca="1" si="93"/>
        <v>21698.754173083613</v>
      </c>
      <c r="AOF7">
        <f t="shared" ca="1" si="93"/>
        <v>21580.284097011659</v>
      </c>
      <c r="AOG7">
        <f t="shared" ca="1" si="93"/>
        <v>21946.905281615709</v>
      </c>
      <c r="AOH7">
        <f t="shared" ca="1" si="93"/>
        <v>21572.947398662753</v>
      </c>
      <c r="AOI7">
        <f t="shared" ca="1" si="93"/>
        <v>21884.903851301238</v>
      </c>
      <c r="AOJ7">
        <f t="shared" ca="1" si="93"/>
        <v>21694.250474804685</v>
      </c>
      <c r="AOK7">
        <f t="shared" ca="1" si="93"/>
        <v>21485.05389114689</v>
      </c>
      <c r="AOL7">
        <f t="shared" ca="1" si="93"/>
        <v>21665.363175189785</v>
      </c>
      <c r="AOM7">
        <f t="shared" ca="1" si="93"/>
        <v>21476.756915826521</v>
      </c>
      <c r="AON7">
        <f t="shared" ca="1" si="93"/>
        <v>21621.615313384304</v>
      </c>
      <c r="AOO7">
        <f t="shared" ca="1" si="93"/>
        <v>21499.692074943607</v>
      </c>
      <c r="AOP7">
        <f t="shared" ca="1" si="93"/>
        <v>21855.952808519236</v>
      </c>
      <c r="AOQ7">
        <f t="shared" ca="1" si="93"/>
        <v>21748.721217718008</v>
      </c>
      <c r="AOR7">
        <f t="shared" ca="1" si="93"/>
        <v>21646.113413758943</v>
      </c>
      <c r="AOS7">
        <f t="shared" ca="1" si="93"/>
        <v>21460.688951196396</v>
      </c>
      <c r="AOT7">
        <f t="shared" ca="1" si="93"/>
        <v>21555.496625150834</v>
      </c>
      <c r="AOU7">
        <f t="shared" ca="1" si="93"/>
        <v>21570.524712172508</v>
      </c>
      <c r="AOV7">
        <f t="shared" ca="1" si="93"/>
        <v>21577.41020855734</v>
      </c>
      <c r="AOW7">
        <f t="shared" ca="1" si="93"/>
        <v>21712.375497029167</v>
      </c>
      <c r="AOX7">
        <f t="shared" ca="1" si="93"/>
        <v>21592.921260637235</v>
      </c>
      <c r="AOY7">
        <f t="shared" ca="1" si="93"/>
        <v>21750.475216269671</v>
      </c>
      <c r="AOZ7">
        <f t="shared" ca="1" si="93"/>
        <v>21433.696703805785</v>
      </c>
      <c r="APA7">
        <f t="shared" ca="1" si="93"/>
        <v>21719.592372934607</v>
      </c>
      <c r="APB7">
        <f t="shared" ca="1" si="93"/>
        <v>21588.750431711949</v>
      </c>
      <c r="APC7">
        <f t="shared" ca="1" si="93"/>
        <v>21716.915020070024</v>
      </c>
      <c r="APD7">
        <f t="shared" ca="1" si="93"/>
        <v>21611.6558847505</v>
      </c>
      <c r="APE7">
        <f t="shared" ca="1" si="93"/>
        <v>21596.493503514859</v>
      </c>
      <c r="APF7">
        <f t="shared" ref="APF7:ARQ7" ca="1" si="94">$B$247*EXP(APF6)</f>
        <v>21794.209495537827</v>
      </c>
      <c r="APG7">
        <f t="shared" ca="1" si="94"/>
        <v>21613.321310333089</v>
      </c>
      <c r="APH7">
        <f t="shared" ca="1" si="94"/>
        <v>21635.392122794918</v>
      </c>
      <c r="API7">
        <f t="shared" ca="1" si="94"/>
        <v>21706.143791300787</v>
      </c>
      <c r="APJ7">
        <f t="shared" ca="1" si="94"/>
        <v>21581.031872465108</v>
      </c>
      <c r="APK7">
        <f t="shared" ca="1" si="94"/>
        <v>21691.464205865952</v>
      </c>
      <c r="APL7">
        <f t="shared" ca="1" si="94"/>
        <v>21633.140152804255</v>
      </c>
      <c r="APM7">
        <f t="shared" ca="1" si="94"/>
        <v>21659.916442874277</v>
      </c>
      <c r="APN7">
        <f t="shared" ca="1" si="94"/>
        <v>21611.385510953394</v>
      </c>
      <c r="APO7">
        <f t="shared" ca="1" si="94"/>
        <v>21595.263018316731</v>
      </c>
      <c r="APP7">
        <f t="shared" ca="1" si="94"/>
        <v>21647.065601084047</v>
      </c>
      <c r="APQ7">
        <f t="shared" ca="1" si="94"/>
        <v>21573.863002165974</v>
      </c>
      <c r="APR7">
        <f t="shared" ca="1" si="94"/>
        <v>21798.713218859761</v>
      </c>
      <c r="APS7">
        <f t="shared" ca="1" si="94"/>
        <v>21661.361818604684</v>
      </c>
      <c r="APT7">
        <f t="shared" ca="1" si="94"/>
        <v>21739.024867091939</v>
      </c>
      <c r="APU7">
        <f t="shared" ca="1" si="94"/>
        <v>21590.012829367399</v>
      </c>
      <c r="APV7">
        <f t="shared" ca="1" si="94"/>
        <v>21438.787903767115</v>
      </c>
      <c r="APW7">
        <f t="shared" ca="1" si="94"/>
        <v>21575.63223797383</v>
      </c>
      <c r="APX7">
        <f t="shared" ca="1" si="94"/>
        <v>21554.299614168838</v>
      </c>
      <c r="APY7">
        <f t="shared" ca="1" si="94"/>
        <v>21715.410044624943</v>
      </c>
      <c r="APZ7">
        <f t="shared" ca="1" si="94"/>
        <v>21646.426115565122</v>
      </c>
      <c r="AQA7">
        <f t="shared" ca="1" si="94"/>
        <v>21670.619313492713</v>
      </c>
      <c r="AQB7">
        <f t="shared" ca="1" si="94"/>
        <v>21579.923505530292</v>
      </c>
      <c r="AQC7">
        <f t="shared" ca="1" si="94"/>
        <v>21581.892236304167</v>
      </c>
      <c r="AQD7">
        <f t="shared" ca="1" si="94"/>
        <v>21900.653027510602</v>
      </c>
      <c r="AQE7">
        <f t="shared" ca="1" si="94"/>
        <v>21544.756932394663</v>
      </c>
      <c r="AQF7">
        <f t="shared" ca="1" si="94"/>
        <v>21585.351087180192</v>
      </c>
      <c r="AQG7">
        <f t="shared" ca="1" si="94"/>
        <v>21510.189940474454</v>
      </c>
      <c r="AQH7">
        <f t="shared" ca="1" si="94"/>
        <v>21626.307791471281</v>
      </c>
      <c r="AQI7">
        <f t="shared" ca="1" si="94"/>
        <v>21565.924596381767</v>
      </c>
      <c r="AQJ7">
        <f t="shared" ca="1" si="94"/>
        <v>21430.889798887616</v>
      </c>
      <c r="AQK7">
        <f t="shared" ca="1" si="94"/>
        <v>21665.991875600983</v>
      </c>
      <c r="AQL7">
        <f t="shared" ca="1" si="94"/>
        <v>21435.605152802116</v>
      </c>
      <c r="AQM7">
        <f t="shared" ca="1" si="94"/>
        <v>21525.109668693083</v>
      </c>
      <c r="AQN7">
        <f t="shared" ca="1" si="94"/>
        <v>21773.531047923381</v>
      </c>
      <c r="AQO7">
        <f t="shared" ca="1" si="94"/>
        <v>21746.600629618628</v>
      </c>
      <c r="AQP7">
        <f t="shared" ca="1" si="94"/>
        <v>21830.527562209882</v>
      </c>
      <c r="AQQ7">
        <f t="shared" ca="1" si="94"/>
        <v>21864.15112267081</v>
      </c>
      <c r="AQR7">
        <f t="shared" ca="1" si="94"/>
        <v>21778.779839333904</v>
      </c>
      <c r="AQS7">
        <f t="shared" ca="1" si="94"/>
        <v>21898.930077036588</v>
      </c>
      <c r="AQT7">
        <f t="shared" ca="1" si="94"/>
        <v>21641.365799340841</v>
      </c>
      <c r="AQU7">
        <f t="shared" ca="1" si="94"/>
        <v>21807.043627750416</v>
      </c>
      <c r="AQV7">
        <f t="shared" ca="1" si="94"/>
        <v>21657.140548792093</v>
      </c>
      <c r="AQW7">
        <f t="shared" ca="1" si="94"/>
        <v>21159.02295991866</v>
      </c>
      <c r="AQX7">
        <f t="shared" ca="1" si="94"/>
        <v>21815.032692870423</v>
      </c>
      <c r="AQY7">
        <f t="shared" ca="1" si="94"/>
        <v>21572.934492466418</v>
      </c>
      <c r="AQZ7">
        <f t="shared" ca="1" si="94"/>
        <v>21568.678941373324</v>
      </c>
      <c r="ARA7">
        <f t="shared" ca="1" si="94"/>
        <v>21693.197149662756</v>
      </c>
      <c r="ARB7">
        <f t="shared" ca="1" si="94"/>
        <v>21582.647650360424</v>
      </c>
      <c r="ARC7">
        <f t="shared" ca="1" si="94"/>
        <v>21728.714642761428</v>
      </c>
      <c r="ARD7">
        <f t="shared" ca="1" si="94"/>
        <v>21633.556173151075</v>
      </c>
      <c r="ARE7">
        <f t="shared" ca="1" si="94"/>
        <v>21692.379307745257</v>
      </c>
      <c r="ARF7">
        <f t="shared" ca="1" si="94"/>
        <v>21649.996171063322</v>
      </c>
      <c r="ARG7">
        <f t="shared" ca="1" si="94"/>
        <v>21875.050522760139</v>
      </c>
      <c r="ARH7">
        <f t="shared" ca="1" si="94"/>
        <v>21788.349231795371</v>
      </c>
      <c r="ARI7">
        <f t="shared" ca="1" si="94"/>
        <v>21803.454767576804</v>
      </c>
      <c r="ARJ7">
        <f t="shared" ca="1" si="94"/>
        <v>21447.594329429467</v>
      </c>
      <c r="ARK7">
        <f t="shared" ca="1" si="94"/>
        <v>21489.658496085649</v>
      </c>
      <c r="ARL7">
        <f t="shared" ca="1" si="94"/>
        <v>21592.502404544357</v>
      </c>
      <c r="ARM7">
        <f t="shared" ca="1" si="94"/>
        <v>21613.235900005177</v>
      </c>
      <c r="ARN7">
        <f t="shared" ca="1" si="94"/>
        <v>21692.52700815583</v>
      </c>
      <c r="ARO7">
        <f t="shared" ca="1" si="94"/>
        <v>21478.492138157006</v>
      </c>
      <c r="ARP7">
        <f t="shared" ca="1" si="94"/>
        <v>21758.426976896382</v>
      </c>
      <c r="ARQ7">
        <f t="shared" ca="1" si="94"/>
        <v>21808.477163611788</v>
      </c>
      <c r="ARR7">
        <f t="shared" ref="ARR7:AUC7" ca="1" si="95">$B$247*EXP(ARR6)</f>
        <v>21398.501413222741</v>
      </c>
      <c r="ARS7">
        <f t="shared" ca="1" si="95"/>
        <v>21706.270736504168</v>
      </c>
      <c r="ART7">
        <f t="shared" ca="1" si="95"/>
        <v>21806.672575231321</v>
      </c>
      <c r="ARU7">
        <f t="shared" ca="1" si="95"/>
        <v>21485.286806286895</v>
      </c>
      <c r="ARV7">
        <f t="shared" ca="1" si="95"/>
        <v>21715.78822378501</v>
      </c>
      <c r="ARW7">
        <f t="shared" ca="1" si="95"/>
        <v>21768.776580849564</v>
      </c>
      <c r="ARX7">
        <f t="shared" ca="1" si="95"/>
        <v>21564.701434678889</v>
      </c>
      <c r="ARY7">
        <f t="shared" ca="1" si="95"/>
        <v>21961.561700850263</v>
      </c>
      <c r="ARZ7">
        <f t="shared" ca="1" si="95"/>
        <v>21828.870582222575</v>
      </c>
      <c r="ASA7">
        <f t="shared" ca="1" si="95"/>
        <v>21472.688512163131</v>
      </c>
      <c r="ASB7">
        <f t="shared" ca="1" si="95"/>
        <v>21760.748323012711</v>
      </c>
      <c r="ASC7">
        <f t="shared" ca="1" si="95"/>
        <v>21771.270594502454</v>
      </c>
      <c r="ASD7">
        <f t="shared" ca="1" si="95"/>
        <v>21440.30797847674</v>
      </c>
      <c r="ASE7">
        <f t="shared" ca="1" si="95"/>
        <v>21720.016297100909</v>
      </c>
      <c r="ASF7">
        <f t="shared" ca="1" si="95"/>
        <v>21723.851494415234</v>
      </c>
      <c r="ASG7">
        <f t="shared" ca="1" si="95"/>
        <v>21672.481648283621</v>
      </c>
      <c r="ASH7">
        <f t="shared" ca="1" si="95"/>
        <v>21541.651621602523</v>
      </c>
      <c r="ASI7">
        <f t="shared" ca="1" si="95"/>
        <v>21660.434778803668</v>
      </c>
      <c r="ASJ7">
        <f t="shared" ca="1" si="95"/>
        <v>21507.723355235612</v>
      </c>
      <c r="ASK7">
        <f t="shared" ca="1" si="95"/>
        <v>21681.91979166567</v>
      </c>
      <c r="ASL7">
        <f t="shared" ca="1" si="95"/>
        <v>21506.803435040347</v>
      </c>
      <c r="ASM7">
        <f t="shared" ca="1" si="95"/>
        <v>21605.656737040481</v>
      </c>
      <c r="ASN7">
        <f t="shared" ca="1" si="95"/>
        <v>21779.106054671614</v>
      </c>
      <c r="ASO7">
        <f t="shared" ca="1" si="95"/>
        <v>21519.935692644875</v>
      </c>
      <c r="ASP7">
        <f t="shared" ca="1" si="95"/>
        <v>21981.917569874913</v>
      </c>
      <c r="ASQ7">
        <f t="shared" ca="1" si="95"/>
        <v>21636.9189747296</v>
      </c>
      <c r="ASR7">
        <f t="shared" ca="1" si="95"/>
        <v>21735.513380866247</v>
      </c>
      <c r="ASS7">
        <f t="shared" ca="1" si="95"/>
        <v>21716.120924470888</v>
      </c>
      <c r="AST7">
        <f t="shared" ca="1" si="95"/>
        <v>21720.453224515288</v>
      </c>
      <c r="ASU7">
        <f t="shared" ca="1" si="95"/>
        <v>21594.664239493293</v>
      </c>
      <c r="ASV7">
        <f t="shared" ca="1" si="95"/>
        <v>21494.502482973687</v>
      </c>
      <c r="ASW7">
        <f t="shared" ca="1" si="95"/>
        <v>21581.587342266044</v>
      </c>
      <c r="ASX7">
        <f t="shared" ca="1" si="95"/>
        <v>21859.981195962504</v>
      </c>
      <c r="ASY7">
        <f t="shared" ca="1" si="95"/>
        <v>21459.227642998845</v>
      </c>
      <c r="ASZ7">
        <f t="shared" ca="1" si="95"/>
        <v>21730.385410877196</v>
      </c>
      <c r="ATA7">
        <f t="shared" ca="1" si="95"/>
        <v>21592.893049816143</v>
      </c>
      <c r="ATB7">
        <f t="shared" ca="1" si="95"/>
        <v>21777.44615969951</v>
      </c>
      <c r="ATC7">
        <f t="shared" ca="1" si="95"/>
        <v>21868.364445479609</v>
      </c>
      <c r="ATD7">
        <f t="shared" ca="1" si="95"/>
        <v>21788.718158915122</v>
      </c>
      <c r="ATE7">
        <f t="shared" ca="1" si="95"/>
        <v>21653.815178748137</v>
      </c>
      <c r="ATF7">
        <f t="shared" ca="1" si="95"/>
        <v>21552.230978531577</v>
      </c>
      <c r="ATG7">
        <f t="shared" ca="1" si="95"/>
        <v>21396.823069883802</v>
      </c>
      <c r="ATH7">
        <f t="shared" ca="1" si="95"/>
        <v>21505.94111230343</v>
      </c>
      <c r="ATI7">
        <f t="shared" ca="1" si="95"/>
        <v>21595.077511568321</v>
      </c>
      <c r="ATJ7">
        <f t="shared" ca="1" si="95"/>
        <v>21547.477382457593</v>
      </c>
      <c r="ATK7">
        <f t="shared" ca="1" si="95"/>
        <v>21608.193743572872</v>
      </c>
      <c r="ATL7">
        <f t="shared" ca="1" si="95"/>
        <v>21592.110203422988</v>
      </c>
      <c r="ATM7">
        <f t="shared" ca="1" si="95"/>
        <v>21675.771135959782</v>
      </c>
      <c r="ATN7">
        <f t="shared" ca="1" si="95"/>
        <v>21609.370207731845</v>
      </c>
      <c r="ATO7">
        <f t="shared" ca="1" si="95"/>
        <v>21674.283441727217</v>
      </c>
      <c r="ATP7">
        <f t="shared" ca="1" si="95"/>
        <v>21492.938434019776</v>
      </c>
      <c r="ATQ7">
        <f t="shared" ca="1" si="95"/>
        <v>21554.237806921246</v>
      </c>
      <c r="ATR7">
        <f t="shared" ca="1" si="95"/>
        <v>21694.686999835161</v>
      </c>
      <c r="ATS7">
        <f t="shared" ca="1" si="95"/>
        <v>21727.822209588201</v>
      </c>
      <c r="ATT7">
        <f t="shared" ca="1" si="95"/>
        <v>21774.015866125057</v>
      </c>
      <c r="ATU7">
        <f t="shared" ca="1" si="95"/>
        <v>21483.643192027295</v>
      </c>
      <c r="ATV7">
        <f t="shared" ca="1" si="95"/>
        <v>21645.467457694584</v>
      </c>
      <c r="ATW7">
        <f t="shared" ca="1" si="95"/>
        <v>21616.070997253046</v>
      </c>
      <c r="ATX7">
        <f t="shared" ca="1" si="95"/>
        <v>21598.323772282194</v>
      </c>
      <c r="ATY7">
        <f t="shared" ca="1" si="95"/>
        <v>21575.77604115869</v>
      </c>
      <c r="ATZ7">
        <f t="shared" ca="1" si="95"/>
        <v>21718.614336191287</v>
      </c>
      <c r="AUA7">
        <f t="shared" ca="1" si="95"/>
        <v>21643.17506545793</v>
      </c>
      <c r="AUB7">
        <f t="shared" ca="1" si="95"/>
        <v>21780.621292906897</v>
      </c>
      <c r="AUC7">
        <f t="shared" ca="1" si="95"/>
        <v>21886.271303843034</v>
      </c>
      <c r="AUD7">
        <f t="shared" ref="AUD7:AWO7" ca="1" si="96">$B$247*EXP(AUD6)</f>
        <v>21868.78488592527</v>
      </c>
      <c r="AUE7">
        <f t="shared" ca="1" si="96"/>
        <v>21513.409894514469</v>
      </c>
      <c r="AUF7">
        <f t="shared" ca="1" si="96"/>
        <v>21597.111668508704</v>
      </c>
      <c r="AUG7">
        <f t="shared" ca="1" si="96"/>
        <v>21724.373678783926</v>
      </c>
      <c r="AUH7">
        <f t="shared" ca="1" si="96"/>
        <v>21688.31776800839</v>
      </c>
      <c r="AUI7">
        <f t="shared" ca="1" si="96"/>
        <v>21726.955201113036</v>
      </c>
      <c r="AUJ7">
        <f t="shared" ca="1" si="96"/>
        <v>21807.088921686493</v>
      </c>
      <c r="AUK7">
        <f t="shared" ca="1" si="96"/>
        <v>21738.599388027349</v>
      </c>
      <c r="AUL7">
        <f t="shared" ca="1" si="96"/>
        <v>21737.923016507011</v>
      </c>
      <c r="AUM7">
        <f t="shared" ca="1" si="96"/>
        <v>21880.518691248224</v>
      </c>
      <c r="AUN7">
        <f t="shared" ca="1" si="96"/>
        <v>21670.902467528274</v>
      </c>
      <c r="AUO7">
        <f t="shared" ca="1" si="96"/>
        <v>21330.815789255663</v>
      </c>
      <c r="AUP7">
        <f t="shared" ca="1" si="96"/>
        <v>21685.086377201143</v>
      </c>
      <c r="AUQ7">
        <f t="shared" ca="1" si="96"/>
        <v>21729.083305430904</v>
      </c>
      <c r="AUR7">
        <f t="shared" ca="1" si="96"/>
        <v>21714.720489536747</v>
      </c>
      <c r="AUS7">
        <f t="shared" ca="1" si="96"/>
        <v>21646.338961522728</v>
      </c>
      <c r="AUT7">
        <f t="shared" ca="1" si="96"/>
        <v>21580.058827132594</v>
      </c>
      <c r="AUU7">
        <f t="shared" ca="1" si="96"/>
        <v>21696.20946796779</v>
      </c>
      <c r="AUV7">
        <f t="shared" ca="1" si="96"/>
        <v>21568.979955324779</v>
      </c>
      <c r="AUW7">
        <f t="shared" ca="1" si="96"/>
        <v>21445.857508408848</v>
      </c>
      <c r="AUX7">
        <f t="shared" ca="1" si="96"/>
        <v>21756.018870683572</v>
      </c>
      <c r="AUY7">
        <f t="shared" ca="1" si="96"/>
        <v>21490.578917373383</v>
      </c>
      <c r="AUZ7">
        <f t="shared" ca="1" si="96"/>
        <v>21457.373540157394</v>
      </c>
      <c r="AVA7">
        <f t="shared" ca="1" si="96"/>
        <v>21654.332528906911</v>
      </c>
      <c r="AVB7">
        <f t="shared" ca="1" si="96"/>
        <v>21606.073454925932</v>
      </c>
      <c r="AVC7">
        <f t="shared" ca="1" si="96"/>
        <v>21658.143248910532</v>
      </c>
      <c r="AVD7">
        <f t="shared" ca="1" si="96"/>
        <v>21832.638242873152</v>
      </c>
      <c r="AVE7">
        <f t="shared" ca="1" si="96"/>
        <v>21748.229923639748</v>
      </c>
      <c r="AVF7">
        <f t="shared" ca="1" si="96"/>
        <v>21641.375990929148</v>
      </c>
      <c r="AVG7">
        <f t="shared" ca="1" si="96"/>
        <v>21608.914207946375</v>
      </c>
      <c r="AVH7">
        <f t="shared" ca="1" si="96"/>
        <v>21883.365199579166</v>
      </c>
      <c r="AVI7">
        <f t="shared" ca="1" si="96"/>
        <v>21584.370537009167</v>
      </c>
      <c r="AVJ7">
        <f t="shared" ca="1" si="96"/>
        <v>21972.436828175418</v>
      </c>
      <c r="AVK7">
        <f t="shared" ca="1" si="96"/>
        <v>21649.591932294767</v>
      </c>
      <c r="AVL7">
        <f t="shared" ca="1" si="96"/>
        <v>21623.634218466086</v>
      </c>
      <c r="AVM7">
        <f t="shared" ca="1" si="96"/>
        <v>21523.208764095849</v>
      </c>
      <c r="AVN7">
        <f t="shared" ca="1" si="96"/>
        <v>21755.416553639352</v>
      </c>
      <c r="AVO7">
        <f t="shared" ca="1" si="96"/>
        <v>21780.001612820131</v>
      </c>
      <c r="AVP7">
        <f t="shared" ca="1" si="96"/>
        <v>21661.562829024799</v>
      </c>
      <c r="AVQ7">
        <f t="shared" ca="1" si="96"/>
        <v>21400.10666417181</v>
      </c>
      <c r="AVR7">
        <f t="shared" ca="1" si="96"/>
        <v>21592.551740777795</v>
      </c>
      <c r="AVS7">
        <f t="shared" ca="1" si="96"/>
        <v>21645.317856460133</v>
      </c>
      <c r="AVT7">
        <f t="shared" ca="1" si="96"/>
        <v>21586.607532748701</v>
      </c>
      <c r="AVU7">
        <f t="shared" ca="1" si="96"/>
        <v>21917.609435731021</v>
      </c>
      <c r="AVV7">
        <f t="shared" ca="1" si="96"/>
        <v>21714.584289099635</v>
      </c>
      <c r="AVW7">
        <f t="shared" ca="1" si="96"/>
        <v>21326.4234385454</v>
      </c>
      <c r="AVX7">
        <f t="shared" ca="1" si="96"/>
        <v>21786.120639143468</v>
      </c>
      <c r="AVY7">
        <f t="shared" ca="1" si="96"/>
        <v>21371.426798789467</v>
      </c>
      <c r="AVZ7">
        <f t="shared" ca="1" si="96"/>
        <v>21602.613043655609</v>
      </c>
      <c r="AWA7">
        <f t="shared" ca="1" si="96"/>
        <v>21732.840547262014</v>
      </c>
      <c r="AWB7">
        <f t="shared" ca="1" si="96"/>
        <v>21384.35860038648</v>
      </c>
      <c r="AWC7">
        <f t="shared" ca="1" si="96"/>
        <v>21561.097641085606</v>
      </c>
      <c r="AWD7">
        <f t="shared" ca="1" si="96"/>
        <v>21771.62580606596</v>
      </c>
      <c r="AWE7">
        <f t="shared" ca="1" si="96"/>
        <v>21717.670617281899</v>
      </c>
      <c r="AWF7">
        <f t="shared" ca="1" si="96"/>
        <v>21795.185268919424</v>
      </c>
      <c r="AWG7">
        <f t="shared" ca="1" si="96"/>
        <v>21852.531309888473</v>
      </c>
      <c r="AWH7">
        <f t="shared" ca="1" si="96"/>
        <v>21567.44688141159</v>
      </c>
      <c r="AWI7">
        <f t="shared" ca="1" si="96"/>
        <v>21709.291899273889</v>
      </c>
      <c r="AWJ7">
        <f t="shared" ca="1" si="96"/>
        <v>21638.848133034739</v>
      </c>
      <c r="AWK7">
        <f t="shared" ca="1" si="96"/>
        <v>21770.269321139691</v>
      </c>
      <c r="AWL7">
        <f t="shared" ca="1" si="96"/>
        <v>21781.666644857836</v>
      </c>
      <c r="AWM7">
        <f t="shared" ca="1" si="96"/>
        <v>21685.634315269606</v>
      </c>
      <c r="AWN7">
        <f t="shared" ca="1" si="96"/>
        <v>21573.953203125988</v>
      </c>
      <c r="AWO7">
        <f t="shared" ca="1" si="96"/>
        <v>21736.869114640805</v>
      </c>
      <c r="AWP7">
        <f t="shared" ref="AWP7:AZA7" ca="1" si="97">$B$247*EXP(AWP6)</f>
        <v>21388.010446797216</v>
      </c>
      <c r="AWQ7">
        <f t="shared" ca="1" si="97"/>
        <v>21812.952403995492</v>
      </c>
      <c r="AWR7">
        <f t="shared" ca="1" si="97"/>
        <v>21842.579729594428</v>
      </c>
      <c r="AWS7">
        <f t="shared" ca="1" si="97"/>
        <v>21548.262174386218</v>
      </c>
      <c r="AWT7">
        <f t="shared" ca="1" si="97"/>
        <v>21558.807934794888</v>
      </c>
      <c r="AWU7">
        <f t="shared" ca="1" si="97"/>
        <v>21698.158311020976</v>
      </c>
      <c r="AWV7">
        <f t="shared" ca="1" si="97"/>
        <v>21606.967134172555</v>
      </c>
      <c r="AWW7">
        <f t="shared" ca="1" si="97"/>
        <v>21666.551858786566</v>
      </c>
      <c r="AWX7">
        <f t="shared" ca="1" si="97"/>
        <v>21625.108535975218</v>
      </c>
      <c r="AWY7">
        <f t="shared" ca="1" si="97"/>
        <v>21616.758112031712</v>
      </c>
      <c r="AWZ7">
        <f t="shared" ca="1" si="97"/>
        <v>21590.701823109648</v>
      </c>
      <c r="AXA7">
        <f t="shared" ca="1" si="97"/>
        <v>21613.616815232737</v>
      </c>
      <c r="AXB7">
        <f t="shared" ca="1" si="97"/>
        <v>21590.521980970621</v>
      </c>
      <c r="AXC7">
        <f t="shared" ca="1" si="97"/>
        <v>21887.015277065027</v>
      </c>
      <c r="AXD7">
        <f t="shared" ca="1" si="97"/>
        <v>21657.137177629571</v>
      </c>
      <c r="AXE7">
        <f t="shared" ca="1" si="97"/>
        <v>21404.31779356072</v>
      </c>
      <c r="AXF7">
        <f t="shared" ca="1" si="97"/>
        <v>22001.344706294843</v>
      </c>
      <c r="AXG7">
        <f t="shared" ca="1" si="97"/>
        <v>21696.938720211507</v>
      </c>
      <c r="AXH7">
        <f t="shared" ca="1" si="97"/>
        <v>21579.972631715158</v>
      </c>
      <c r="AXI7">
        <f t="shared" ca="1" si="97"/>
        <v>21445.277190652469</v>
      </c>
      <c r="AXJ7">
        <f t="shared" ca="1" si="97"/>
        <v>21781.472787987481</v>
      </c>
      <c r="AXK7">
        <f t="shared" ca="1" si="97"/>
        <v>21649.972288373643</v>
      </c>
      <c r="AXL7">
        <f t="shared" ca="1" si="97"/>
        <v>21629.387205685547</v>
      </c>
      <c r="AXM7">
        <f t="shared" ca="1" si="97"/>
        <v>21811.265719220934</v>
      </c>
      <c r="AXN7">
        <f t="shared" ca="1" si="97"/>
        <v>21584.091348822643</v>
      </c>
      <c r="AXO7">
        <f t="shared" ca="1" si="97"/>
        <v>21879.819203746272</v>
      </c>
      <c r="AXP7">
        <f t="shared" ca="1" si="97"/>
        <v>21695.967166779647</v>
      </c>
      <c r="AXQ7">
        <f t="shared" ca="1" si="97"/>
        <v>21814.910114845385</v>
      </c>
      <c r="AXR7">
        <f t="shared" ca="1" si="97"/>
        <v>21993.85455705419</v>
      </c>
      <c r="AXS7">
        <f t="shared" ca="1" si="97"/>
        <v>21768.007496570659</v>
      </c>
      <c r="AXT7">
        <f t="shared" ca="1" si="97"/>
        <v>21679.226805310056</v>
      </c>
      <c r="AXU7">
        <f t="shared" ca="1" si="97"/>
        <v>21570.483121121895</v>
      </c>
      <c r="AXV7">
        <f t="shared" ca="1" si="97"/>
        <v>21691.520667332949</v>
      </c>
      <c r="AXW7">
        <f t="shared" ca="1" si="97"/>
        <v>21572.734559598819</v>
      </c>
      <c r="AXX7">
        <f t="shared" ca="1" si="97"/>
        <v>21587.857875239104</v>
      </c>
      <c r="AXY7">
        <f t="shared" ca="1" si="97"/>
        <v>21864.923067197258</v>
      </c>
      <c r="AXZ7">
        <f t="shared" ca="1" si="97"/>
        <v>21639.147426259951</v>
      </c>
      <c r="AYA7">
        <f t="shared" ca="1" si="97"/>
        <v>21621.844291482641</v>
      </c>
      <c r="AYB7">
        <f t="shared" ca="1" si="97"/>
        <v>21596.404440105089</v>
      </c>
      <c r="AYC7">
        <f t="shared" ca="1" si="97"/>
        <v>21674.651580511436</v>
      </c>
      <c r="AYD7">
        <f t="shared" ca="1" si="97"/>
        <v>21481.853837822622</v>
      </c>
      <c r="AYE7">
        <f t="shared" ca="1" si="97"/>
        <v>21629.537391206399</v>
      </c>
      <c r="AYF7">
        <f t="shared" ca="1" si="97"/>
        <v>21424.855784098017</v>
      </c>
      <c r="AYG7">
        <f t="shared" ca="1" si="97"/>
        <v>21758.502413073955</v>
      </c>
      <c r="AYH7">
        <f t="shared" ca="1" si="97"/>
        <v>21600.282816507755</v>
      </c>
      <c r="AYI7">
        <f t="shared" ca="1" si="97"/>
        <v>21586.127070229704</v>
      </c>
      <c r="AYJ7">
        <f t="shared" ca="1" si="97"/>
        <v>21686.216076593701</v>
      </c>
      <c r="AYK7">
        <f t="shared" ca="1" si="97"/>
        <v>21439.281673510173</v>
      </c>
      <c r="AYL7">
        <f t="shared" ca="1" si="97"/>
        <v>21334.905640164801</v>
      </c>
      <c r="AYM7">
        <f t="shared" ca="1" si="97"/>
        <v>21685.134709681257</v>
      </c>
      <c r="AYN7">
        <f t="shared" ca="1" si="97"/>
        <v>21539.000263857386</v>
      </c>
      <c r="AYO7">
        <f t="shared" ca="1" si="97"/>
        <v>21546.237571744346</v>
      </c>
      <c r="AYP7">
        <f t="shared" ca="1" si="97"/>
        <v>21642.958143859061</v>
      </c>
      <c r="AYQ7">
        <f t="shared" ca="1" si="97"/>
        <v>21896.273084389377</v>
      </c>
      <c r="AYR7">
        <f t="shared" ca="1" si="97"/>
        <v>21500.109940227168</v>
      </c>
      <c r="AYS7">
        <f t="shared" ca="1" si="97"/>
        <v>21645.92857094944</v>
      </c>
      <c r="AYT7">
        <f t="shared" ca="1" si="97"/>
        <v>21592.327047096402</v>
      </c>
      <c r="AYU7">
        <f t="shared" ca="1" si="97"/>
        <v>21684.994035221058</v>
      </c>
      <c r="AYV7">
        <f t="shared" ca="1" si="97"/>
        <v>21410.463548654276</v>
      </c>
      <c r="AYW7">
        <f t="shared" ca="1" si="97"/>
        <v>21855.177599256382</v>
      </c>
      <c r="AYX7">
        <f t="shared" ca="1" si="97"/>
        <v>21633.598376965663</v>
      </c>
      <c r="AYY7">
        <f t="shared" ca="1" si="97"/>
        <v>21715.130930304265</v>
      </c>
      <c r="AYZ7">
        <f t="shared" ca="1" si="97"/>
        <v>21696.427191067709</v>
      </c>
      <c r="AZA7">
        <f t="shared" ca="1" si="97"/>
        <v>21697.281633605595</v>
      </c>
      <c r="AZB7">
        <f t="shared" ref="AZB7:BBM7" ca="1" si="98">$B$247*EXP(AZB6)</f>
        <v>21690.350813463418</v>
      </c>
      <c r="AZC7">
        <f t="shared" ca="1" si="98"/>
        <v>21648.156463801737</v>
      </c>
      <c r="AZD7">
        <f t="shared" ca="1" si="98"/>
        <v>21893.817746339726</v>
      </c>
      <c r="AZE7">
        <f t="shared" ca="1" si="98"/>
        <v>21422.683881108202</v>
      </c>
      <c r="AZF7">
        <f t="shared" ca="1" si="98"/>
        <v>21642.693352406757</v>
      </c>
      <c r="AZG7">
        <f t="shared" ca="1" si="98"/>
        <v>21671.37113546945</v>
      </c>
      <c r="AZH7">
        <f t="shared" ca="1" si="98"/>
        <v>21663.314530747033</v>
      </c>
      <c r="AZI7">
        <f t="shared" ca="1" si="98"/>
        <v>21777.744484950141</v>
      </c>
      <c r="AZJ7">
        <f t="shared" ca="1" si="98"/>
        <v>21516.750827600907</v>
      </c>
      <c r="AZK7">
        <f t="shared" ca="1" si="98"/>
        <v>21677.783124228376</v>
      </c>
      <c r="AZL7">
        <f t="shared" ca="1" si="98"/>
        <v>21773.268744175679</v>
      </c>
      <c r="AZM7">
        <f t="shared" ca="1" si="98"/>
        <v>21722.767401769004</v>
      </c>
      <c r="AZN7">
        <f t="shared" ca="1" si="98"/>
        <v>21744.555005558304</v>
      </c>
      <c r="AZO7">
        <f t="shared" ca="1" si="98"/>
        <v>21557.963740463907</v>
      </c>
      <c r="AZP7">
        <f t="shared" ca="1" si="98"/>
        <v>21763.842585991984</v>
      </c>
      <c r="AZQ7">
        <f t="shared" ca="1" si="98"/>
        <v>21632.083444928165</v>
      </c>
      <c r="AZR7">
        <f t="shared" ca="1" si="98"/>
        <v>21782.729243097696</v>
      </c>
      <c r="AZS7">
        <f t="shared" ca="1" si="98"/>
        <v>21652.892579345211</v>
      </c>
      <c r="AZT7">
        <f t="shared" ca="1" si="98"/>
        <v>21436.885453126142</v>
      </c>
      <c r="AZU7">
        <f t="shared" ca="1" si="98"/>
        <v>21636.401086468606</v>
      </c>
      <c r="AZV7">
        <f t="shared" ca="1" si="98"/>
        <v>21648.754883846766</v>
      </c>
      <c r="AZW7">
        <f t="shared" ca="1" si="98"/>
        <v>21409.335215077514</v>
      </c>
      <c r="AZX7">
        <f t="shared" ca="1" si="98"/>
        <v>21606.285419772834</v>
      </c>
      <c r="AZY7">
        <f t="shared" ca="1" si="98"/>
        <v>21684.966650946139</v>
      </c>
      <c r="AZZ7">
        <f t="shared" ca="1" si="98"/>
        <v>21582.570193542062</v>
      </c>
      <c r="BAA7">
        <f t="shared" ca="1" si="98"/>
        <v>21657.899868871016</v>
      </c>
      <c r="BAB7">
        <f t="shared" ca="1" si="98"/>
        <v>21671.244366820825</v>
      </c>
      <c r="BAC7">
        <f t="shared" ca="1" si="98"/>
        <v>21685.547730376715</v>
      </c>
      <c r="BAD7">
        <f t="shared" ca="1" si="98"/>
        <v>21870.723565379929</v>
      </c>
      <c r="BAE7">
        <f t="shared" ca="1" si="98"/>
        <v>21451.792320216555</v>
      </c>
      <c r="BAF7">
        <f t="shared" ca="1" si="98"/>
        <v>21648.318263928828</v>
      </c>
      <c r="BAG7">
        <f t="shared" ca="1" si="98"/>
        <v>21623.284105646904</v>
      </c>
      <c r="BAH7">
        <f t="shared" ca="1" si="98"/>
        <v>21576.547223985988</v>
      </c>
      <c r="BAI7">
        <f t="shared" ca="1" si="98"/>
        <v>21711.467545325107</v>
      </c>
      <c r="BAJ7">
        <f t="shared" ca="1" si="98"/>
        <v>21593.293311955291</v>
      </c>
      <c r="BAK7">
        <f t="shared" ca="1" si="98"/>
        <v>21858.442554731584</v>
      </c>
      <c r="BAL7">
        <f t="shared" ca="1" si="98"/>
        <v>21764.724326110336</v>
      </c>
      <c r="BAM7">
        <f t="shared" ca="1" si="98"/>
        <v>21555.162249183879</v>
      </c>
      <c r="BAN7">
        <f t="shared" ca="1" si="98"/>
        <v>21680.756870355719</v>
      </c>
      <c r="BAO7">
        <f t="shared" ca="1" si="98"/>
        <v>21412.935570167549</v>
      </c>
      <c r="BAP7">
        <f t="shared" ca="1" si="98"/>
        <v>21747.266163194563</v>
      </c>
      <c r="BAQ7">
        <f t="shared" ca="1" si="98"/>
        <v>21688.070752341049</v>
      </c>
      <c r="BAR7">
        <f t="shared" ca="1" si="98"/>
        <v>21574.323659549318</v>
      </c>
      <c r="BAS7">
        <f t="shared" ca="1" si="98"/>
        <v>21626.988749051849</v>
      </c>
      <c r="BAT7">
        <f t="shared" ca="1" si="98"/>
        <v>21559.536997641106</v>
      </c>
      <c r="BAU7">
        <f t="shared" ca="1" si="98"/>
        <v>21607.003540057882</v>
      </c>
      <c r="BAV7">
        <f t="shared" ca="1" si="98"/>
        <v>21835.601817046914</v>
      </c>
      <c r="BAW7">
        <f t="shared" ca="1" si="98"/>
        <v>21619.374909424951</v>
      </c>
      <c r="BAX7">
        <f t="shared" ca="1" si="98"/>
        <v>21787.636684806264</v>
      </c>
      <c r="BAY7">
        <f t="shared" ca="1" si="98"/>
        <v>21629.250041013147</v>
      </c>
      <c r="BAZ7">
        <f t="shared" ca="1" si="98"/>
        <v>21680.385801134202</v>
      </c>
      <c r="BBA7">
        <f t="shared" ca="1" si="98"/>
        <v>21456.532900374459</v>
      </c>
      <c r="BBB7">
        <f t="shared" ca="1" si="98"/>
        <v>21672.277021270613</v>
      </c>
      <c r="BBC7">
        <f t="shared" ca="1" si="98"/>
        <v>21579.237066827278</v>
      </c>
      <c r="BBD7">
        <f t="shared" ca="1" si="98"/>
        <v>21691.964249708297</v>
      </c>
      <c r="BBE7">
        <f t="shared" ca="1" si="98"/>
        <v>21731.019411944653</v>
      </c>
      <c r="BBF7">
        <f t="shared" ca="1" si="98"/>
        <v>21719.998627518886</v>
      </c>
      <c r="BBG7">
        <f t="shared" ca="1" si="98"/>
        <v>21535.376175823116</v>
      </c>
      <c r="BBH7">
        <f t="shared" ca="1" si="98"/>
        <v>21758.837270471733</v>
      </c>
      <c r="BBI7">
        <f t="shared" ca="1" si="98"/>
        <v>21771.530529095744</v>
      </c>
      <c r="BBJ7">
        <f t="shared" ca="1" si="98"/>
        <v>21486.263263385121</v>
      </c>
      <c r="BBK7">
        <f t="shared" ca="1" si="98"/>
        <v>21740.482050074068</v>
      </c>
      <c r="BBL7">
        <f t="shared" ca="1" si="98"/>
        <v>21617.014250587279</v>
      </c>
      <c r="BBM7">
        <f t="shared" ca="1" si="98"/>
        <v>21811.937173872142</v>
      </c>
      <c r="BBN7">
        <f t="shared" ref="BBN7:BDY7" ca="1" si="99">$B$247*EXP(BBN6)</f>
        <v>21778.427747960854</v>
      </c>
      <c r="BBO7">
        <f t="shared" ca="1" si="99"/>
        <v>21598.833583829335</v>
      </c>
      <c r="BBP7">
        <f t="shared" ca="1" si="99"/>
        <v>21647.207567509995</v>
      </c>
      <c r="BBQ7">
        <f t="shared" ca="1" si="99"/>
        <v>21494.288478565792</v>
      </c>
      <c r="BBR7">
        <f t="shared" ca="1" si="99"/>
        <v>21653.639126605041</v>
      </c>
      <c r="BBS7">
        <f t="shared" ca="1" si="99"/>
        <v>21539.443870872281</v>
      </c>
      <c r="BBT7">
        <f t="shared" ca="1" si="99"/>
        <v>21544.010377099072</v>
      </c>
      <c r="BBU7">
        <f t="shared" ca="1" si="99"/>
        <v>21710.393440838652</v>
      </c>
      <c r="BBV7">
        <f t="shared" ca="1" si="99"/>
        <v>21784.159355094223</v>
      </c>
      <c r="BBW7">
        <f t="shared" ca="1" si="99"/>
        <v>21617.105862354118</v>
      </c>
      <c r="BBX7">
        <f t="shared" ca="1" si="99"/>
        <v>21653.930654299504</v>
      </c>
      <c r="BBY7">
        <f t="shared" ca="1" si="99"/>
        <v>21687.07179420465</v>
      </c>
      <c r="BBZ7">
        <f t="shared" ca="1" si="99"/>
        <v>21596.085749422957</v>
      </c>
      <c r="BCA7">
        <f t="shared" ca="1" si="99"/>
        <v>21856.229408599811</v>
      </c>
      <c r="BCB7">
        <f t="shared" ca="1" si="99"/>
        <v>21734.82962162394</v>
      </c>
      <c r="BCC7">
        <f t="shared" ca="1" si="99"/>
        <v>21686.292286236883</v>
      </c>
      <c r="BCD7">
        <f t="shared" ca="1" si="99"/>
        <v>21692.242635924911</v>
      </c>
      <c r="BCE7">
        <f t="shared" ca="1" si="99"/>
        <v>21670.398405116644</v>
      </c>
      <c r="BCF7">
        <f t="shared" ca="1" si="99"/>
        <v>21259.758376437872</v>
      </c>
      <c r="BCG7">
        <f t="shared" ca="1" si="99"/>
        <v>21479.675019960156</v>
      </c>
      <c r="BCH7">
        <f t="shared" ca="1" si="99"/>
        <v>21782.163409244364</v>
      </c>
      <c r="BCI7">
        <f t="shared" ca="1" si="99"/>
        <v>21775.988507119218</v>
      </c>
      <c r="BCJ7">
        <f t="shared" ca="1" si="99"/>
        <v>21893.325153659287</v>
      </c>
      <c r="BCK7">
        <f t="shared" ca="1" si="99"/>
        <v>21638.851682615765</v>
      </c>
      <c r="BCL7">
        <f t="shared" ca="1" si="99"/>
        <v>21519.607407641175</v>
      </c>
      <c r="BCM7">
        <f t="shared" ca="1" si="99"/>
        <v>21770.972442846622</v>
      </c>
      <c r="BCN7">
        <f t="shared" ca="1" si="99"/>
        <v>21605.049985319631</v>
      </c>
      <c r="BCO7">
        <f t="shared" ca="1" si="99"/>
        <v>21569.940435014174</v>
      </c>
      <c r="BCP7">
        <f t="shared" ca="1" si="99"/>
        <v>21839.437740651934</v>
      </c>
      <c r="BCQ7">
        <f t="shared" ca="1" si="99"/>
        <v>21826.341810301496</v>
      </c>
      <c r="BCR7">
        <f t="shared" ca="1" si="99"/>
        <v>21646.858476412803</v>
      </c>
      <c r="BCS7">
        <f t="shared" ca="1" si="99"/>
        <v>21669.253980928683</v>
      </c>
      <c r="BCT7">
        <f t="shared" ca="1" si="99"/>
        <v>21640.023064654182</v>
      </c>
      <c r="BCU7">
        <f t="shared" ca="1" si="99"/>
        <v>21742.298075901461</v>
      </c>
      <c r="BCV7">
        <f t="shared" ca="1" si="99"/>
        <v>21767.191187394408</v>
      </c>
      <c r="BCW7">
        <f t="shared" ca="1" si="99"/>
        <v>21602.255541541454</v>
      </c>
      <c r="BCX7">
        <f t="shared" ca="1" si="99"/>
        <v>21557.436765724011</v>
      </c>
      <c r="BCY7">
        <f t="shared" ca="1" si="99"/>
        <v>21938.312636088562</v>
      </c>
      <c r="BCZ7">
        <f t="shared" ca="1" si="99"/>
        <v>21606.552968286855</v>
      </c>
      <c r="BDA7">
        <f t="shared" ca="1" si="99"/>
        <v>21715.008361775483</v>
      </c>
      <c r="BDB7">
        <f t="shared" ca="1" si="99"/>
        <v>21612.503708099757</v>
      </c>
      <c r="BDC7">
        <f t="shared" ca="1" si="99"/>
        <v>21568.676957486809</v>
      </c>
      <c r="BDD7">
        <f t="shared" ca="1" si="99"/>
        <v>21769.135801744756</v>
      </c>
      <c r="BDE7">
        <f t="shared" ca="1" si="99"/>
        <v>21549.654821896838</v>
      </c>
      <c r="BDF7">
        <f t="shared" ca="1" si="99"/>
        <v>21645.503355412537</v>
      </c>
      <c r="BDG7">
        <f t="shared" ca="1" si="99"/>
        <v>21764.165781495991</v>
      </c>
      <c r="BDH7">
        <f t="shared" ca="1" si="99"/>
        <v>21524.967228751058</v>
      </c>
      <c r="BDI7">
        <f t="shared" ca="1" si="99"/>
        <v>21716.53479643392</v>
      </c>
      <c r="BDJ7">
        <f t="shared" ca="1" si="99"/>
        <v>21709.018028955601</v>
      </c>
      <c r="BDK7">
        <f t="shared" ca="1" si="99"/>
        <v>21506.241597909328</v>
      </c>
      <c r="BDL7">
        <f t="shared" ca="1" si="99"/>
        <v>21738.004612610206</v>
      </c>
      <c r="BDM7">
        <f t="shared" ca="1" si="99"/>
        <v>21560.018119593875</v>
      </c>
      <c r="BDN7">
        <f t="shared" ca="1" si="99"/>
        <v>21778.078291852911</v>
      </c>
      <c r="BDO7">
        <f t="shared" ca="1" si="99"/>
        <v>21717.79209856407</v>
      </c>
      <c r="BDP7">
        <f t="shared" ca="1" si="99"/>
        <v>21567.060405683165</v>
      </c>
      <c r="BDQ7">
        <f t="shared" ca="1" si="99"/>
        <v>21747.47590012701</v>
      </c>
      <c r="BDR7">
        <f t="shared" ca="1" si="99"/>
        <v>21554.122668130793</v>
      </c>
      <c r="BDS7">
        <f t="shared" ca="1" si="99"/>
        <v>21652.033989396201</v>
      </c>
      <c r="BDT7">
        <f t="shared" ca="1" si="99"/>
        <v>21564.308582450383</v>
      </c>
      <c r="BDU7">
        <f t="shared" ca="1" si="99"/>
        <v>21657.715843418446</v>
      </c>
      <c r="BDV7">
        <f t="shared" ca="1" si="99"/>
        <v>21474.030871117422</v>
      </c>
      <c r="BDW7">
        <f t="shared" ca="1" si="99"/>
        <v>21851.959455277429</v>
      </c>
      <c r="BDX7">
        <f t="shared" ca="1" si="99"/>
        <v>21904.820308637733</v>
      </c>
      <c r="BDY7">
        <f t="shared" ca="1" si="99"/>
        <v>21767.816600542395</v>
      </c>
      <c r="BDZ7">
        <f t="shared" ref="BDZ7:BGK7" ca="1" si="100">$B$247*EXP(BDZ6)</f>
        <v>21502.857433190358</v>
      </c>
      <c r="BEA7">
        <f t="shared" ca="1" si="100"/>
        <v>21754.869136571484</v>
      </c>
      <c r="BEB7">
        <f t="shared" ca="1" si="100"/>
        <v>21677.462833790636</v>
      </c>
      <c r="BEC7">
        <f t="shared" ca="1" si="100"/>
        <v>21497.138367157688</v>
      </c>
      <c r="BED7">
        <f t="shared" ca="1" si="100"/>
        <v>21755.010432799478</v>
      </c>
      <c r="BEE7">
        <f t="shared" ca="1" si="100"/>
        <v>21581.343903859888</v>
      </c>
      <c r="BEF7">
        <f t="shared" ca="1" si="100"/>
        <v>21632.024136837797</v>
      </c>
      <c r="BEG7">
        <f t="shared" ca="1" si="100"/>
        <v>21766.594527960297</v>
      </c>
      <c r="BEH7">
        <f t="shared" ca="1" si="100"/>
        <v>21848.805631704981</v>
      </c>
      <c r="BEI7">
        <f t="shared" ca="1" si="100"/>
        <v>21790.739531802683</v>
      </c>
      <c r="BEJ7">
        <f t="shared" ca="1" si="100"/>
        <v>21700.319187643876</v>
      </c>
      <c r="BEK7">
        <f t="shared" ca="1" si="100"/>
        <v>21557.229474472722</v>
      </c>
      <c r="BEL7">
        <f t="shared" ca="1" si="100"/>
        <v>21594.970992500093</v>
      </c>
      <c r="BEM7">
        <f t="shared" ca="1" si="100"/>
        <v>21608.014969440253</v>
      </c>
      <c r="BEN7">
        <f t="shared" ca="1" si="100"/>
        <v>21778.783525600724</v>
      </c>
      <c r="BEO7">
        <f t="shared" ca="1" si="100"/>
        <v>21607.533556594841</v>
      </c>
      <c r="BEP7">
        <f t="shared" ca="1" si="100"/>
        <v>21670.886577667075</v>
      </c>
      <c r="BEQ7">
        <f t="shared" ca="1" si="100"/>
        <v>21835.941646304844</v>
      </c>
      <c r="BER7">
        <f t="shared" ca="1" si="100"/>
        <v>21569.987215726356</v>
      </c>
      <c r="BES7">
        <f t="shared" ca="1" si="100"/>
        <v>21648.165907795974</v>
      </c>
      <c r="BET7">
        <f t="shared" ca="1" si="100"/>
        <v>21590.693080240479</v>
      </c>
      <c r="BEU7">
        <f t="shared" ca="1" si="100"/>
        <v>21646.357058247904</v>
      </c>
      <c r="BEV7">
        <f t="shared" ca="1" si="100"/>
        <v>21586.484894119032</v>
      </c>
      <c r="BEW7">
        <f t="shared" ca="1" si="100"/>
        <v>21805.980806051048</v>
      </c>
      <c r="BEX7">
        <f t="shared" ca="1" si="100"/>
        <v>21799.969377058791</v>
      </c>
      <c r="BEY7">
        <f t="shared" ca="1" si="100"/>
        <v>21703.33923955476</v>
      </c>
      <c r="BEZ7">
        <f t="shared" ca="1" si="100"/>
        <v>21480.318399136282</v>
      </c>
      <c r="BFA7">
        <f t="shared" ca="1" si="100"/>
        <v>21757.721136885957</v>
      </c>
      <c r="BFB7">
        <f t="shared" ca="1" si="100"/>
        <v>21647.655389283045</v>
      </c>
      <c r="BFC7">
        <f t="shared" ca="1" si="100"/>
        <v>21863.103919308982</v>
      </c>
      <c r="BFD7">
        <f t="shared" ca="1" si="100"/>
        <v>21620.739923963021</v>
      </c>
      <c r="BFE7">
        <f t="shared" ca="1" si="100"/>
        <v>21384.694232043275</v>
      </c>
      <c r="BFF7">
        <f t="shared" ca="1" si="100"/>
        <v>21593.604818593409</v>
      </c>
      <c r="BFG7">
        <f t="shared" ca="1" si="100"/>
        <v>21721.715127176856</v>
      </c>
      <c r="BFH7">
        <f t="shared" ca="1" si="100"/>
        <v>21684.955654043006</v>
      </c>
      <c r="BFI7">
        <f t="shared" ca="1" si="100"/>
        <v>21737.418622677691</v>
      </c>
      <c r="BFJ7">
        <f t="shared" ca="1" si="100"/>
        <v>21520.864842827217</v>
      </c>
      <c r="BFK7">
        <f t="shared" ca="1" si="100"/>
        <v>21666.592852988826</v>
      </c>
      <c r="BFL7">
        <f t="shared" ca="1" si="100"/>
        <v>21671.756398896847</v>
      </c>
      <c r="BFM7">
        <f t="shared" ca="1" si="100"/>
        <v>21532.915208154987</v>
      </c>
      <c r="BFN7">
        <f t="shared" ca="1" si="100"/>
        <v>21375.626886471975</v>
      </c>
      <c r="BFO7">
        <f t="shared" ca="1" si="100"/>
        <v>21654.806107294371</v>
      </c>
      <c r="BFP7">
        <f t="shared" ca="1" si="100"/>
        <v>21883.260776350329</v>
      </c>
      <c r="BFQ7">
        <f t="shared" ca="1" si="100"/>
        <v>21819.606355474945</v>
      </c>
      <c r="BFR7">
        <f t="shared" ca="1" si="100"/>
        <v>21807.214286777787</v>
      </c>
      <c r="BFS7">
        <f t="shared" ca="1" si="100"/>
        <v>21646.533065079995</v>
      </c>
      <c r="BFT7">
        <f t="shared" ca="1" si="100"/>
        <v>21338.860535883534</v>
      </c>
      <c r="BFU7">
        <f t="shared" ca="1" si="100"/>
        <v>21877.224982495882</v>
      </c>
      <c r="BFV7">
        <f t="shared" ca="1" si="100"/>
        <v>21695.048836300404</v>
      </c>
      <c r="BFW7">
        <f t="shared" ca="1" si="100"/>
        <v>21792.031075087609</v>
      </c>
      <c r="BFX7">
        <f t="shared" ca="1" si="100"/>
        <v>21739.175857159753</v>
      </c>
      <c r="BFY7">
        <f t="shared" ca="1" si="100"/>
        <v>21463.389121748278</v>
      </c>
      <c r="BFZ7">
        <f t="shared" ca="1" si="100"/>
        <v>21791.612015604635</v>
      </c>
      <c r="BGA7">
        <f t="shared" ca="1" si="100"/>
        <v>21524.682199542698</v>
      </c>
      <c r="BGB7">
        <f t="shared" ca="1" si="100"/>
        <v>21784.853303968914</v>
      </c>
      <c r="BGC7">
        <f t="shared" ca="1" si="100"/>
        <v>21380.652335762945</v>
      </c>
      <c r="BGD7">
        <f t="shared" ca="1" si="100"/>
        <v>21566.250238225959</v>
      </c>
      <c r="BGE7">
        <f t="shared" ca="1" si="100"/>
        <v>21930.609247674489</v>
      </c>
      <c r="BGF7">
        <f t="shared" ca="1" si="100"/>
        <v>21904.714026210422</v>
      </c>
      <c r="BGG7">
        <f t="shared" ca="1" si="100"/>
        <v>21667.28629110465</v>
      </c>
      <c r="BGH7">
        <f t="shared" ca="1" si="100"/>
        <v>21753.001662325696</v>
      </c>
      <c r="BGI7">
        <f t="shared" ca="1" si="100"/>
        <v>21845.418067568775</v>
      </c>
      <c r="BGJ7">
        <f t="shared" ca="1" si="100"/>
        <v>21308.232379244237</v>
      </c>
      <c r="BGK7">
        <f t="shared" ca="1" si="100"/>
        <v>21579.364161729765</v>
      </c>
      <c r="BGL7">
        <f t="shared" ref="BGL7:BIW7" ca="1" si="101">$B$247*EXP(BGL6)</f>
        <v>21730.279377921044</v>
      </c>
      <c r="BGM7">
        <f t="shared" ca="1" si="101"/>
        <v>21869.034935388547</v>
      </c>
      <c r="BGN7">
        <f t="shared" ca="1" si="101"/>
        <v>21604.417735582418</v>
      </c>
      <c r="BGO7">
        <f t="shared" ca="1" si="101"/>
        <v>21593.693493153231</v>
      </c>
      <c r="BGP7">
        <f t="shared" ca="1" si="101"/>
        <v>21489.674452261486</v>
      </c>
      <c r="BGQ7">
        <f t="shared" ca="1" si="101"/>
        <v>21866.43601221863</v>
      </c>
      <c r="BGR7">
        <f t="shared" ca="1" si="101"/>
        <v>21691.767704514568</v>
      </c>
      <c r="BGS7">
        <f t="shared" ca="1" si="101"/>
        <v>21576.385307678062</v>
      </c>
      <c r="BGT7">
        <f t="shared" ca="1" si="101"/>
        <v>21641.766662951675</v>
      </c>
      <c r="BGU7">
        <f t="shared" ca="1" si="101"/>
        <v>21570.955606184711</v>
      </c>
      <c r="BGV7">
        <f t="shared" ca="1" si="101"/>
        <v>21357.655681501245</v>
      </c>
      <c r="BGW7">
        <f t="shared" ca="1" si="101"/>
        <v>21271.330720261696</v>
      </c>
      <c r="BGX7">
        <f t="shared" ca="1" si="101"/>
        <v>21505.079175506129</v>
      </c>
      <c r="BGY7">
        <f t="shared" ca="1" si="101"/>
        <v>21719.410921887025</v>
      </c>
      <c r="BGZ7">
        <f t="shared" ca="1" si="101"/>
        <v>21587.637923671467</v>
      </c>
      <c r="BHA7">
        <f t="shared" ca="1" si="101"/>
        <v>21639.319341128881</v>
      </c>
      <c r="BHB7">
        <f t="shared" ca="1" si="101"/>
        <v>21668.597162709048</v>
      </c>
      <c r="BHC7">
        <f t="shared" ca="1" si="101"/>
        <v>21764.921390485255</v>
      </c>
      <c r="BHD7">
        <f t="shared" ca="1" si="101"/>
        <v>21578.463747384816</v>
      </c>
      <c r="BHE7">
        <f t="shared" ca="1" si="101"/>
        <v>21633.330168016797</v>
      </c>
      <c r="BHF7">
        <f t="shared" ca="1" si="101"/>
        <v>21808.514888604237</v>
      </c>
      <c r="BHG7">
        <f t="shared" ca="1" si="101"/>
        <v>21653.752748056399</v>
      </c>
      <c r="BHH7">
        <f t="shared" ca="1" si="101"/>
        <v>21652.485204755361</v>
      </c>
      <c r="BHI7">
        <f t="shared" ca="1" si="101"/>
        <v>21583.439260051877</v>
      </c>
      <c r="BHJ7">
        <f t="shared" ca="1" si="101"/>
        <v>21563.352464054988</v>
      </c>
      <c r="BHK7">
        <f t="shared" ca="1" si="101"/>
        <v>21569.292198471605</v>
      </c>
      <c r="BHL7">
        <f t="shared" ca="1" si="101"/>
        <v>21828.004163499376</v>
      </c>
      <c r="BHM7">
        <f t="shared" ca="1" si="101"/>
        <v>21483.005657784186</v>
      </c>
      <c r="BHN7">
        <f t="shared" ca="1" si="101"/>
        <v>21812.120774525374</v>
      </c>
      <c r="BHO7">
        <f t="shared" ca="1" si="101"/>
        <v>21628.805400410758</v>
      </c>
      <c r="BHP7">
        <f t="shared" ca="1" si="101"/>
        <v>21558.927458156515</v>
      </c>
      <c r="BHQ7">
        <f t="shared" ca="1" si="101"/>
        <v>21717.938864184434</v>
      </c>
      <c r="BHR7">
        <f t="shared" ca="1" si="101"/>
        <v>21399.988003987524</v>
      </c>
      <c r="BHS7">
        <f t="shared" ca="1" si="101"/>
        <v>21488.946997015493</v>
      </c>
      <c r="BHT7">
        <f t="shared" ca="1" si="101"/>
        <v>21548.765201938946</v>
      </c>
      <c r="BHU7">
        <f t="shared" ca="1" si="101"/>
        <v>21674.691840375759</v>
      </c>
      <c r="BHV7">
        <f t="shared" ca="1" si="101"/>
        <v>21607.437295903532</v>
      </c>
      <c r="BHW7">
        <f t="shared" ca="1" si="101"/>
        <v>21440.252054403547</v>
      </c>
      <c r="BHX7">
        <f t="shared" ca="1" si="101"/>
        <v>21733.821035617173</v>
      </c>
      <c r="BHY7">
        <f t="shared" ca="1" si="101"/>
        <v>21696.002643409127</v>
      </c>
      <c r="BHZ7">
        <f t="shared" ca="1" si="101"/>
        <v>21504.238605294428</v>
      </c>
      <c r="BIA7">
        <f t="shared" ca="1" si="101"/>
        <v>21530.149293240051</v>
      </c>
      <c r="BIB7">
        <f t="shared" ca="1" si="101"/>
        <v>21427.478565267626</v>
      </c>
      <c r="BIC7">
        <f t="shared" ca="1" si="101"/>
        <v>21597.03054741893</v>
      </c>
      <c r="BID7">
        <f t="shared" ca="1" si="101"/>
        <v>21859.71228151373</v>
      </c>
      <c r="BIE7">
        <f t="shared" ca="1" si="101"/>
        <v>21729.643768767946</v>
      </c>
      <c r="BIF7">
        <f t="shared" ca="1" si="101"/>
        <v>21479.705029763783</v>
      </c>
      <c r="BIG7">
        <f t="shared" ca="1" si="101"/>
        <v>21647.722364715202</v>
      </c>
      <c r="BIH7">
        <f t="shared" ca="1" si="101"/>
        <v>21794.763179796864</v>
      </c>
      <c r="BII7">
        <f t="shared" ca="1" si="101"/>
        <v>21741.254991842688</v>
      </c>
      <c r="BIJ7">
        <f t="shared" ca="1" si="101"/>
        <v>21967.42672492973</v>
      </c>
      <c r="BIK7">
        <f t="shared" ca="1" si="101"/>
        <v>21574.110188105838</v>
      </c>
      <c r="BIL7">
        <f t="shared" ca="1" si="101"/>
        <v>21785.80068007447</v>
      </c>
      <c r="BIM7">
        <f t="shared" ca="1" si="101"/>
        <v>21935.912444493541</v>
      </c>
      <c r="BIN7">
        <f t="shared" ca="1" si="101"/>
        <v>21601.578377138358</v>
      </c>
      <c r="BIO7">
        <f t="shared" ca="1" si="101"/>
        <v>21770.097143880783</v>
      </c>
      <c r="BIP7">
        <f t="shared" ca="1" si="101"/>
        <v>21615.450204539036</v>
      </c>
      <c r="BIQ7">
        <f t="shared" ca="1" si="101"/>
        <v>21896.39548777786</v>
      </c>
      <c r="BIR7">
        <f t="shared" ca="1" si="101"/>
        <v>21718.788197833823</v>
      </c>
      <c r="BIS7">
        <f t="shared" ca="1" si="101"/>
        <v>21561.995008314843</v>
      </c>
      <c r="BIT7">
        <f t="shared" ca="1" si="101"/>
        <v>21861.76648702196</v>
      </c>
      <c r="BIU7">
        <f t="shared" ca="1" si="101"/>
        <v>21787.974151717208</v>
      </c>
      <c r="BIV7">
        <f t="shared" ca="1" si="101"/>
        <v>21693.356420161719</v>
      </c>
      <c r="BIW7">
        <f t="shared" ca="1" si="101"/>
        <v>21837.130714288192</v>
      </c>
      <c r="BIX7">
        <f t="shared" ref="BIX7:BLI7" ca="1" si="102">$B$247*EXP(BIX6)</f>
        <v>21454.365467466738</v>
      </c>
      <c r="BIY7">
        <f t="shared" ca="1" si="102"/>
        <v>21720.605165471879</v>
      </c>
      <c r="BIZ7">
        <f t="shared" ca="1" si="102"/>
        <v>21754.810168037424</v>
      </c>
      <c r="BJA7">
        <f t="shared" ca="1" si="102"/>
        <v>21573.634915256629</v>
      </c>
      <c r="BJB7">
        <f t="shared" ca="1" si="102"/>
        <v>21538.826107329187</v>
      </c>
      <c r="BJC7">
        <f t="shared" ca="1" si="102"/>
        <v>21566.765258008909</v>
      </c>
      <c r="BJD7">
        <f t="shared" ca="1" si="102"/>
        <v>21648.61234906159</v>
      </c>
      <c r="BJE7">
        <f t="shared" ca="1" si="102"/>
        <v>21703.624300207859</v>
      </c>
      <c r="BJF7">
        <f t="shared" ca="1" si="102"/>
        <v>21485.925731489209</v>
      </c>
      <c r="BJG7">
        <f t="shared" ca="1" si="102"/>
        <v>21312.406643756171</v>
      </c>
      <c r="BJH7">
        <f t="shared" ca="1" si="102"/>
        <v>21508.646648223625</v>
      </c>
      <c r="BJI7">
        <f t="shared" ca="1" si="102"/>
        <v>21864.469100081329</v>
      </c>
      <c r="BJJ7">
        <f t="shared" ca="1" si="102"/>
        <v>21602.35184998711</v>
      </c>
      <c r="BJK7">
        <f t="shared" ca="1" si="102"/>
        <v>21596.647718411441</v>
      </c>
      <c r="BJL7">
        <f t="shared" ca="1" si="102"/>
        <v>21587.367196382827</v>
      </c>
      <c r="BJM7">
        <f t="shared" ca="1" si="102"/>
        <v>21703.7677561577</v>
      </c>
      <c r="BJN7">
        <f t="shared" ca="1" si="102"/>
        <v>21851.908869598938</v>
      </c>
      <c r="BJO7">
        <f t="shared" ca="1" si="102"/>
        <v>21869.182010556444</v>
      </c>
      <c r="BJP7">
        <f t="shared" ca="1" si="102"/>
        <v>21622.217012696081</v>
      </c>
      <c r="BJQ7">
        <f t="shared" ca="1" si="102"/>
        <v>21633.043218255702</v>
      </c>
      <c r="BJR7">
        <f t="shared" ca="1" si="102"/>
        <v>21680.860080212933</v>
      </c>
      <c r="BJS7">
        <f t="shared" ca="1" si="102"/>
        <v>21741.698399492092</v>
      </c>
      <c r="BJT7">
        <f t="shared" ca="1" si="102"/>
        <v>21802.494508971595</v>
      </c>
      <c r="BJU7">
        <f t="shared" ca="1" si="102"/>
        <v>21582.785580212727</v>
      </c>
      <c r="BJV7">
        <f t="shared" ca="1" si="102"/>
        <v>21577.875152349035</v>
      </c>
      <c r="BJW7">
        <f t="shared" ca="1" si="102"/>
        <v>21598.332326403437</v>
      </c>
      <c r="BJX7">
        <f t="shared" ca="1" si="102"/>
        <v>21842.039274233099</v>
      </c>
      <c r="BJY7">
        <f t="shared" ca="1" si="102"/>
        <v>21490.037468248833</v>
      </c>
      <c r="BJZ7">
        <f t="shared" ca="1" si="102"/>
        <v>21507.559638283714</v>
      </c>
      <c r="BKA7">
        <f t="shared" ca="1" si="102"/>
        <v>21601.253581388875</v>
      </c>
      <c r="BKB7">
        <f t="shared" ca="1" si="102"/>
        <v>21497.470815262244</v>
      </c>
      <c r="BKC7">
        <f t="shared" ca="1" si="102"/>
        <v>21874.180090108857</v>
      </c>
      <c r="BKD7">
        <f t="shared" ca="1" si="102"/>
        <v>21744.352188407651</v>
      </c>
      <c r="BKE7">
        <f t="shared" ca="1" si="102"/>
        <v>21542.593084083433</v>
      </c>
      <c r="BKF7">
        <f t="shared" ca="1" si="102"/>
        <v>21606.959529289434</v>
      </c>
      <c r="BKG7">
        <f t="shared" ca="1" si="102"/>
        <v>21506.776546434863</v>
      </c>
      <c r="BKH7">
        <f t="shared" ca="1" si="102"/>
        <v>21746.468734950227</v>
      </c>
      <c r="BKI7">
        <f t="shared" ca="1" si="102"/>
        <v>21742.154895474203</v>
      </c>
      <c r="BKJ7">
        <f t="shared" ca="1" si="102"/>
        <v>21615.172401124859</v>
      </c>
      <c r="BKK7">
        <f t="shared" ca="1" si="102"/>
        <v>21701.751647378816</v>
      </c>
      <c r="BKL7">
        <f t="shared" ca="1" si="102"/>
        <v>21364.609766096273</v>
      </c>
      <c r="BKM7">
        <f t="shared" ca="1" si="102"/>
        <v>21645.609949116209</v>
      </c>
      <c r="BKN7">
        <f t="shared" ca="1" si="102"/>
        <v>21652.835263306959</v>
      </c>
      <c r="BKO7">
        <f t="shared" ca="1" si="102"/>
        <v>21749.174725358898</v>
      </c>
      <c r="BKP7">
        <f t="shared" ca="1" si="102"/>
        <v>21360.154851851577</v>
      </c>
      <c r="BKQ7">
        <f t="shared" ca="1" si="102"/>
        <v>21729.121409991119</v>
      </c>
      <c r="BKR7">
        <f t="shared" ca="1" si="102"/>
        <v>21627.489936909849</v>
      </c>
      <c r="BKS7">
        <f t="shared" ca="1" si="102"/>
        <v>21735.661218947003</v>
      </c>
      <c r="BKT7">
        <f t="shared" ca="1" si="102"/>
        <v>21735.122467441102</v>
      </c>
      <c r="BKU7">
        <f t="shared" ca="1" si="102"/>
        <v>21507.498537986739</v>
      </c>
      <c r="BKV7">
        <f t="shared" ca="1" si="102"/>
        <v>21690.785394948067</v>
      </c>
      <c r="BKW7">
        <f t="shared" ca="1" si="102"/>
        <v>21610.245205186082</v>
      </c>
      <c r="BKX7">
        <f t="shared" ca="1" si="102"/>
        <v>21602.472922249086</v>
      </c>
      <c r="BKY7">
        <f t="shared" ca="1" si="102"/>
        <v>21438.130497846687</v>
      </c>
      <c r="BKZ7">
        <f t="shared" ca="1" si="102"/>
        <v>21550.818915434917</v>
      </c>
      <c r="BLA7">
        <f t="shared" ca="1" si="102"/>
        <v>21844.164550858703</v>
      </c>
      <c r="BLB7">
        <f t="shared" ca="1" si="102"/>
        <v>21654.71949722635</v>
      </c>
      <c r="BLC7">
        <f t="shared" ca="1" si="102"/>
        <v>21781.379717488391</v>
      </c>
      <c r="BLD7">
        <f t="shared" ca="1" si="102"/>
        <v>21823.723787894956</v>
      </c>
      <c r="BLE7">
        <f t="shared" ca="1" si="102"/>
        <v>21873.675508583732</v>
      </c>
      <c r="BLF7">
        <f t="shared" ca="1" si="102"/>
        <v>21625.683510779247</v>
      </c>
      <c r="BLG7">
        <f t="shared" ca="1" si="102"/>
        <v>21540.297884080301</v>
      </c>
      <c r="BLH7">
        <f t="shared" ca="1" si="102"/>
        <v>21502.771995284267</v>
      </c>
      <c r="BLI7">
        <f t="shared" ca="1" si="102"/>
        <v>21588.33873998838</v>
      </c>
      <c r="BLJ7">
        <f t="shared" ref="BLJ7:BNU7" ca="1" si="103">$B$247*EXP(BLJ6)</f>
        <v>21384.275024791117</v>
      </c>
      <c r="BLK7">
        <f t="shared" ca="1" si="103"/>
        <v>21711.614428696754</v>
      </c>
      <c r="BLL7">
        <f t="shared" ca="1" si="103"/>
        <v>21509.048882157549</v>
      </c>
      <c r="BLM7">
        <f t="shared" ca="1" si="103"/>
        <v>21785.127326686874</v>
      </c>
      <c r="BLN7">
        <f t="shared" ca="1" si="103"/>
        <v>21726.581370959386</v>
      </c>
      <c r="BLO7">
        <f t="shared" ca="1" si="103"/>
        <v>21630.529616274613</v>
      </c>
      <c r="BLP7">
        <f t="shared" ca="1" si="103"/>
        <v>21577.318777310094</v>
      </c>
      <c r="BLQ7">
        <f t="shared" ca="1" si="103"/>
        <v>21550.280853293203</v>
      </c>
      <c r="BLR7">
        <f t="shared" ca="1" si="103"/>
        <v>21886.90671918455</v>
      </c>
      <c r="BLS7">
        <f t="shared" ca="1" si="103"/>
        <v>21588.937335519611</v>
      </c>
      <c r="BLT7">
        <f t="shared" ca="1" si="103"/>
        <v>21764.824537347427</v>
      </c>
      <c r="BLU7">
        <f t="shared" ca="1" si="103"/>
        <v>21668.928277177278</v>
      </c>
      <c r="BLV7">
        <f t="shared" ca="1" si="103"/>
        <v>21631.432007092411</v>
      </c>
      <c r="BLW7">
        <f t="shared" ca="1" si="103"/>
        <v>21549.224875800483</v>
      </c>
      <c r="BLX7">
        <f t="shared" ca="1" si="103"/>
        <v>21755.952083884331</v>
      </c>
      <c r="BLY7">
        <f t="shared" ca="1" si="103"/>
        <v>21888.852224252983</v>
      </c>
      <c r="BLZ7">
        <f t="shared" ca="1" si="103"/>
        <v>21810.944401012301</v>
      </c>
      <c r="BMA7">
        <f t="shared" ca="1" si="103"/>
        <v>21762.63432642159</v>
      </c>
      <c r="BMB7">
        <f t="shared" ca="1" si="103"/>
        <v>21821.950212268697</v>
      </c>
      <c r="BMC7">
        <f t="shared" ca="1" si="103"/>
        <v>21413.88184917644</v>
      </c>
      <c r="BMD7">
        <f t="shared" ca="1" si="103"/>
        <v>21757.370631926264</v>
      </c>
      <c r="BME7">
        <f t="shared" ca="1" si="103"/>
        <v>21763.161338460759</v>
      </c>
      <c r="BMF7">
        <f t="shared" ca="1" si="103"/>
        <v>21488.38400873627</v>
      </c>
      <c r="BMG7">
        <f t="shared" ca="1" si="103"/>
        <v>21952.357359691974</v>
      </c>
      <c r="BMH7">
        <f t="shared" ca="1" si="103"/>
        <v>21520.808312685193</v>
      </c>
      <c r="BMI7">
        <f t="shared" ca="1" si="103"/>
        <v>21683.087962038047</v>
      </c>
      <c r="BMJ7">
        <f t="shared" ca="1" si="103"/>
        <v>21510.738290619629</v>
      </c>
      <c r="BMK7">
        <f t="shared" ca="1" si="103"/>
        <v>21603.689011091905</v>
      </c>
      <c r="BML7">
        <f t="shared" ca="1" si="103"/>
        <v>21748.5067753359</v>
      </c>
      <c r="BMM7">
        <f t="shared" ca="1" si="103"/>
        <v>21597.354659883011</v>
      </c>
      <c r="BMN7">
        <f t="shared" ca="1" si="103"/>
        <v>21548.108930820981</v>
      </c>
      <c r="BMO7">
        <f t="shared" ca="1" si="103"/>
        <v>21653.75755524835</v>
      </c>
      <c r="BMP7">
        <f t="shared" ca="1" si="103"/>
        <v>21409.348939783049</v>
      </c>
      <c r="BMQ7">
        <f t="shared" ca="1" si="103"/>
        <v>21419.175757782839</v>
      </c>
      <c r="BMR7">
        <f t="shared" ca="1" si="103"/>
        <v>21838.482440263509</v>
      </c>
      <c r="BMS7">
        <f t="shared" ca="1" si="103"/>
        <v>21912.545424666587</v>
      </c>
      <c r="BMT7">
        <f t="shared" ca="1" si="103"/>
        <v>21852.922565520592</v>
      </c>
      <c r="BMU7">
        <f t="shared" ca="1" si="103"/>
        <v>21800.09484035441</v>
      </c>
      <c r="BMV7">
        <f t="shared" ca="1" si="103"/>
        <v>21817.667053192254</v>
      </c>
      <c r="BMW7">
        <f t="shared" ca="1" si="103"/>
        <v>21833.536683573795</v>
      </c>
      <c r="BMX7">
        <f t="shared" ca="1" si="103"/>
        <v>21713.524150676072</v>
      </c>
      <c r="BMY7">
        <f t="shared" ca="1" si="103"/>
        <v>21548.738991529906</v>
      </c>
      <c r="BMZ7">
        <f t="shared" ca="1" si="103"/>
        <v>21552.85138442777</v>
      </c>
      <c r="BNA7">
        <f t="shared" ca="1" si="103"/>
        <v>21353.349571694278</v>
      </c>
      <c r="BNB7">
        <f t="shared" ca="1" si="103"/>
        <v>21647.187023872513</v>
      </c>
      <c r="BNC7">
        <f t="shared" ca="1" si="103"/>
        <v>21556.37622031703</v>
      </c>
      <c r="BND7">
        <f t="shared" ca="1" si="103"/>
        <v>21489.167978741694</v>
      </c>
      <c r="BNE7">
        <f t="shared" ca="1" si="103"/>
        <v>21693.141272302582</v>
      </c>
      <c r="BNF7">
        <f t="shared" ca="1" si="103"/>
        <v>21671.379193787216</v>
      </c>
      <c r="BNG7">
        <f t="shared" ca="1" si="103"/>
        <v>21880.564930766664</v>
      </c>
      <c r="BNH7">
        <f t="shared" ca="1" si="103"/>
        <v>21682.993555064666</v>
      </c>
      <c r="BNI7">
        <f t="shared" ca="1" si="103"/>
        <v>21582.528929161363</v>
      </c>
      <c r="BNJ7">
        <f t="shared" ca="1" si="103"/>
        <v>21964.953982815474</v>
      </c>
      <c r="BNK7">
        <f t="shared" ca="1" si="103"/>
        <v>21747.728307606365</v>
      </c>
      <c r="BNL7">
        <f t="shared" ca="1" si="103"/>
        <v>21619.090635137269</v>
      </c>
      <c r="BNM7">
        <f t="shared" ca="1" si="103"/>
        <v>21540.156186257147</v>
      </c>
      <c r="BNN7">
        <f t="shared" ca="1" si="103"/>
        <v>21505.41917566202</v>
      </c>
      <c r="BNO7">
        <f t="shared" ca="1" si="103"/>
        <v>21688.54141753359</v>
      </c>
      <c r="BNP7">
        <f t="shared" ca="1" si="103"/>
        <v>21577.970843136933</v>
      </c>
      <c r="BNQ7">
        <f t="shared" ca="1" si="103"/>
        <v>21604.041048396051</v>
      </c>
      <c r="BNR7">
        <f t="shared" ca="1" si="103"/>
        <v>21581.277787245457</v>
      </c>
      <c r="BNS7">
        <f t="shared" ca="1" si="103"/>
        <v>21567.279636146694</v>
      </c>
      <c r="BNT7">
        <f t="shared" ca="1" si="103"/>
        <v>21525.753501925738</v>
      </c>
      <c r="BNU7">
        <f t="shared" ca="1" si="103"/>
        <v>21711.580749725894</v>
      </c>
      <c r="BNV7">
        <f t="shared" ref="BNV7:BQG7" ca="1" si="104">$B$247*EXP(BNV6)</f>
        <v>21837.182649687977</v>
      </c>
      <c r="BNW7">
        <f t="shared" ca="1" si="104"/>
        <v>21497.173496497493</v>
      </c>
      <c r="BNX7">
        <f t="shared" ca="1" si="104"/>
        <v>21631.708895802716</v>
      </c>
      <c r="BNY7">
        <f t="shared" ca="1" si="104"/>
        <v>21534.099622144273</v>
      </c>
      <c r="BNZ7">
        <f t="shared" ca="1" si="104"/>
        <v>21671.121625841261</v>
      </c>
      <c r="BOA7">
        <f t="shared" ca="1" si="104"/>
        <v>21495.515283659122</v>
      </c>
      <c r="BOB7">
        <f t="shared" ca="1" si="104"/>
        <v>21536.288417262516</v>
      </c>
      <c r="BOC7">
        <f t="shared" ca="1" si="104"/>
        <v>21696.178452151136</v>
      </c>
      <c r="BOD7">
        <f t="shared" ca="1" si="104"/>
        <v>21656.312519894243</v>
      </c>
      <c r="BOE7">
        <f t="shared" ca="1" si="104"/>
        <v>21832.851313928353</v>
      </c>
      <c r="BOF7">
        <f t="shared" ca="1" si="104"/>
        <v>21547.946700641634</v>
      </c>
      <c r="BOG7">
        <f t="shared" ca="1" si="104"/>
        <v>21616.35416510604</v>
      </c>
      <c r="BOH7">
        <f t="shared" ca="1" si="104"/>
        <v>21546.699525697182</v>
      </c>
      <c r="BOI7">
        <f t="shared" ca="1" si="104"/>
        <v>21471.612936959653</v>
      </c>
      <c r="BOJ7">
        <f t="shared" ca="1" si="104"/>
        <v>21634.928661677412</v>
      </c>
      <c r="BOK7">
        <f t="shared" ca="1" si="104"/>
        <v>21593.704416176435</v>
      </c>
      <c r="BOL7">
        <f t="shared" ca="1" si="104"/>
        <v>21648.675080588331</v>
      </c>
      <c r="BOM7">
        <f t="shared" ca="1" si="104"/>
        <v>21633.726496426156</v>
      </c>
      <c r="BON7">
        <f t="shared" ca="1" si="104"/>
        <v>21838.593858098473</v>
      </c>
      <c r="BOO7">
        <f t="shared" ca="1" si="104"/>
        <v>21789.66590181434</v>
      </c>
      <c r="BOP7">
        <f t="shared" ca="1" si="104"/>
        <v>21603.633965349065</v>
      </c>
      <c r="BOQ7">
        <f t="shared" ca="1" si="104"/>
        <v>21678.854876557401</v>
      </c>
      <c r="BOR7">
        <f t="shared" ca="1" si="104"/>
        <v>21641.075127068259</v>
      </c>
      <c r="BOS7">
        <f t="shared" ca="1" si="104"/>
        <v>21516.486847618155</v>
      </c>
      <c r="BOT7">
        <f t="shared" ca="1" si="104"/>
        <v>21713.600199610813</v>
      </c>
      <c r="BOU7">
        <f t="shared" ca="1" si="104"/>
        <v>21509.850717402893</v>
      </c>
      <c r="BOV7">
        <f t="shared" ca="1" si="104"/>
        <v>21602.184806969668</v>
      </c>
      <c r="BOW7">
        <f t="shared" ca="1" si="104"/>
        <v>21855.285742492248</v>
      </c>
      <c r="BOX7">
        <f t="shared" ca="1" si="104"/>
        <v>21696.156631719725</v>
      </c>
      <c r="BOY7">
        <f t="shared" ca="1" si="104"/>
        <v>21768.014868671533</v>
      </c>
      <c r="BOZ7">
        <f t="shared" ca="1" si="104"/>
        <v>21611.887462266786</v>
      </c>
      <c r="BPA7">
        <f t="shared" ca="1" si="104"/>
        <v>21683.404450190301</v>
      </c>
      <c r="BPB7">
        <f t="shared" ca="1" si="104"/>
        <v>21621.005973060819</v>
      </c>
      <c r="BPC7">
        <f t="shared" ca="1" si="104"/>
        <v>21653.818468279729</v>
      </c>
      <c r="BPD7">
        <f t="shared" ca="1" si="104"/>
        <v>21501.816682952664</v>
      </c>
      <c r="BPE7">
        <f t="shared" ca="1" si="104"/>
        <v>21788.724410012495</v>
      </c>
      <c r="BPF7">
        <f t="shared" ca="1" si="104"/>
        <v>21495.754470529264</v>
      </c>
      <c r="BPG7">
        <f t="shared" ca="1" si="104"/>
        <v>21885.731816145311</v>
      </c>
      <c r="BPH7">
        <f t="shared" ca="1" si="104"/>
        <v>21727.763239754189</v>
      </c>
      <c r="BPI7">
        <f t="shared" ca="1" si="104"/>
        <v>21764.399888793159</v>
      </c>
      <c r="BPJ7">
        <f t="shared" ca="1" si="104"/>
        <v>21712.675839673157</v>
      </c>
      <c r="BPK7">
        <f t="shared" ca="1" si="104"/>
        <v>21820.643612663705</v>
      </c>
      <c r="BPL7">
        <f t="shared" ca="1" si="104"/>
        <v>21506.367273494317</v>
      </c>
      <c r="BPM7">
        <f t="shared" ca="1" si="104"/>
        <v>21799.207483812788</v>
      </c>
      <c r="BPN7">
        <f t="shared" ca="1" si="104"/>
        <v>21518.787064612727</v>
      </c>
      <c r="BPO7">
        <f t="shared" ca="1" si="104"/>
        <v>21606.225721654642</v>
      </c>
      <c r="BPP7">
        <f t="shared" ca="1" si="104"/>
        <v>21478.838143663379</v>
      </c>
      <c r="BPQ7">
        <f t="shared" ca="1" si="104"/>
        <v>21441.565394390691</v>
      </c>
      <c r="BPR7">
        <f t="shared" ca="1" si="104"/>
        <v>21611.379350081828</v>
      </c>
      <c r="BPS7">
        <f t="shared" ca="1" si="104"/>
        <v>21621.627208806669</v>
      </c>
      <c r="BPT7">
        <f t="shared" ca="1" si="104"/>
        <v>21770.153802995537</v>
      </c>
      <c r="BPU7">
        <f t="shared" ca="1" si="104"/>
        <v>21464.271597604187</v>
      </c>
      <c r="BPV7">
        <f t="shared" ca="1" si="104"/>
        <v>21714.416868050128</v>
      </c>
      <c r="BPW7">
        <f t="shared" ca="1" si="104"/>
        <v>21554.977590274375</v>
      </c>
      <c r="BPX7">
        <f t="shared" ca="1" si="104"/>
        <v>21669.347668211372</v>
      </c>
      <c r="BPY7">
        <f t="shared" ca="1" si="104"/>
        <v>21802.278569775262</v>
      </c>
      <c r="BPZ7">
        <f t="shared" ca="1" si="104"/>
        <v>21729.201517450012</v>
      </c>
      <c r="BQA7">
        <f t="shared" ca="1" si="104"/>
        <v>21802.698827767435</v>
      </c>
      <c r="BQB7">
        <f t="shared" ca="1" si="104"/>
        <v>21702.763013780434</v>
      </c>
      <c r="BQC7">
        <f t="shared" ca="1" si="104"/>
        <v>21776.133135698106</v>
      </c>
      <c r="BQD7">
        <f t="shared" ca="1" si="104"/>
        <v>21823.704820556799</v>
      </c>
      <c r="BQE7">
        <f t="shared" ca="1" si="104"/>
        <v>21571.989230101524</v>
      </c>
      <c r="BQF7">
        <f t="shared" ca="1" si="104"/>
        <v>21763.739238536953</v>
      </c>
      <c r="BQG7">
        <f t="shared" ca="1" si="104"/>
        <v>21507.971450202986</v>
      </c>
      <c r="BQH7">
        <f t="shared" ref="BQH7:BSS7" ca="1" si="105">$B$247*EXP(BQH6)</f>
        <v>21688.082137540212</v>
      </c>
      <c r="BQI7">
        <f t="shared" ca="1" si="105"/>
        <v>21578.878960991839</v>
      </c>
      <c r="BQJ7">
        <f t="shared" ca="1" si="105"/>
        <v>21592.592640468225</v>
      </c>
      <c r="BQK7">
        <f t="shared" ca="1" si="105"/>
        <v>21899.801515291649</v>
      </c>
      <c r="BQL7">
        <f t="shared" ca="1" si="105"/>
        <v>21473.494201407419</v>
      </c>
      <c r="BQM7">
        <f t="shared" ca="1" si="105"/>
        <v>21690.883177554551</v>
      </c>
      <c r="BQN7">
        <f t="shared" ca="1" si="105"/>
        <v>21335.977811270033</v>
      </c>
      <c r="BQO7">
        <f t="shared" ca="1" si="105"/>
        <v>21649.273349422241</v>
      </c>
      <c r="BQP7">
        <f t="shared" ca="1" si="105"/>
        <v>21780.663253899373</v>
      </c>
      <c r="BQQ7">
        <f t="shared" ca="1" si="105"/>
        <v>21908.233366751334</v>
      </c>
      <c r="BQR7">
        <f t="shared" ca="1" si="105"/>
        <v>21642.246026617693</v>
      </c>
      <c r="BQS7">
        <f t="shared" ca="1" si="105"/>
        <v>21624.334045607688</v>
      </c>
      <c r="BQT7">
        <f t="shared" ca="1" si="105"/>
        <v>21824.686373164917</v>
      </c>
      <c r="BQU7">
        <f t="shared" ca="1" si="105"/>
        <v>21731.037663333886</v>
      </c>
      <c r="BQV7">
        <f t="shared" ca="1" si="105"/>
        <v>21685.635984774879</v>
      </c>
      <c r="BQW7">
        <f t="shared" ca="1" si="105"/>
        <v>21660.281676493152</v>
      </c>
      <c r="BQX7">
        <f t="shared" ca="1" si="105"/>
        <v>21673.503006810071</v>
      </c>
      <c r="BQY7">
        <f t="shared" ca="1" si="105"/>
        <v>21564.406353500304</v>
      </c>
      <c r="BQZ7">
        <f t="shared" ca="1" si="105"/>
        <v>21781.073042522232</v>
      </c>
      <c r="BRA7">
        <f t="shared" ca="1" si="105"/>
        <v>21598.327399029135</v>
      </c>
      <c r="BRB7">
        <f t="shared" ca="1" si="105"/>
        <v>21764.068918535882</v>
      </c>
      <c r="BRC7">
        <f t="shared" ca="1" si="105"/>
        <v>21902.832229073134</v>
      </c>
      <c r="BRD7">
        <f t="shared" ca="1" si="105"/>
        <v>21546.018298306095</v>
      </c>
      <c r="BRE7">
        <f t="shared" ca="1" si="105"/>
        <v>21842.022432098591</v>
      </c>
      <c r="BRF7">
        <f t="shared" ca="1" si="105"/>
        <v>21640.173608128491</v>
      </c>
      <c r="BRG7">
        <f t="shared" ca="1" si="105"/>
        <v>21695.78738802288</v>
      </c>
      <c r="BRH7">
        <f t="shared" ca="1" si="105"/>
        <v>21340.108399912078</v>
      </c>
      <c r="BRI7">
        <f t="shared" ca="1" si="105"/>
        <v>21713.112787747668</v>
      </c>
      <c r="BRJ7">
        <f t="shared" ca="1" si="105"/>
        <v>21598.446184510969</v>
      </c>
      <c r="BRK7">
        <f t="shared" ca="1" si="105"/>
        <v>21733.939217477298</v>
      </c>
      <c r="BRL7">
        <f t="shared" ca="1" si="105"/>
        <v>21886.660913372729</v>
      </c>
      <c r="BRM7">
        <f t="shared" ca="1" si="105"/>
        <v>21596.564060618421</v>
      </c>
      <c r="BRN7">
        <f t="shared" ca="1" si="105"/>
        <v>21805.943153954257</v>
      </c>
      <c r="BRO7">
        <f t="shared" ca="1" si="105"/>
        <v>21821.080226216978</v>
      </c>
      <c r="BRP7">
        <f t="shared" ca="1" si="105"/>
        <v>21536.749176792484</v>
      </c>
      <c r="BRQ7">
        <f t="shared" ca="1" si="105"/>
        <v>21451.561383724256</v>
      </c>
      <c r="BRR7">
        <f t="shared" ca="1" si="105"/>
        <v>21685.066111150238</v>
      </c>
      <c r="BRS7">
        <f t="shared" ca="1" si="105"/>
        <v>21696.603595159882</v>
      </c>
      <c r="BRT7">
        <f t="shared" ca="1" si="105"/>
        <v>21787.055375863558</v>
      </c>
      <c r="BRU7">
        <f t="shared" ca="1" si="105"/>
        <v>21752.957896403619</v>
      </c>
      <c r="BRV7">
        <f t="shared" ca="1" si="105"/>
        <v>21761.922671530472</v>
      </c>
      <c r="BRW7">
        <f t="shared" ca="1" si="105"/>
        <v>21754.399192010089</v>
      </c>
      <c r="BRX7">
        <f t="shared" ca="1" si="105"/>
        <v>21492.052261003828</v>
      </c>
      <c r="BRY7">
        <f t="shared" ca="1" si="105"/>
        <v>21719.922428057078</v>
      </c>
      <c r="BRZ7">
        <f t="shared" ca="1" si="105"/>
        <v>21678.396584056612</v>
      </c>
      <c r="BSA7">
        <f t="shared" ca="1" si="105"/>
        <v>21807.779080332682</v>
      </c>
      <c r="BSB7">
        <f t="shared" ca="1" si="105"/>
        <v>21826.834709885876</v>
      </c>
      <c r="BSC7">
        <f t="shared" ca="1" si="105"/>
        <v>21460.643656413795</v>
      </c>
      <c r="BSD7">
        <f t="shared" ca="1" si="105"/>
        <v>21723.098423939595</v>
      </c>
      <c r="BSE7">
        <f t="shared" ca="1" si="105"/>
        <v>21490.380121168229</v>
      </c>
      <c r="BSF7">
        <f t="shared" ca="1" si="105"/>
        <v>21291.823439483665</v>
      </c>
      <c r="BSG7">
        <f t="shared" ca="1" si="105"/>
        <v>21787.979591977113</v>
      </c>
      <c r="BSH7">
        <f t="shared" ca="1" si="105"/>
        <v>21400.567869265076</v>
      </c>
      <c r="BSI7">
        <f t="shared" ca="1" si="105"/>
        <v>21809.15473906124</v>
      </c>
      <c r="BSJ7">
        <f t="shared" ca="1" si="105"/>
        <v>21751.846310805908</v>
      </c>
      <c r="BSK7">
        <f t="shared" ca="1" si="105"/>
        <v>21371.827108967569</v>
      </c>
      <c r="BSL7">
        <f t="shared" ca="1" si="105"/>
        <v>21577.850161432951</v>
      </c>
      <c r="BSM7">
        <f t="shared" ca="1" si="105"/>
        <v>21462.12284661903</v>
      </c>
      <c r="BSN7">
        <f t="shared" ca="1" si="105"/>
        <v>21930.214059814974</v>
      </c>
      <c r="BSO7">
        <f t="shared" ca="1" si="105"/>
        <v>21737.211796885204</v>
      </c>
      <c r="BSP7">
        <f t="shared" ca="1" si="105"/>
        <v>21606.48263947821</v>
      </c>
      <c r="BSQ7">
        <f t="shared" ca="1" si="105"/>
        <v>21642.019756946589</v>
      </c>
      <c r="BSR7">
        <f t="shared" ca="1" si="105"/>
        <v>21899.188568688176</v>
      </c>
      <c r="BSS7">
        <f t="shared" ca="1" si="105"/>
        <v>21644.046480783014</v>
      </c>
      <c r="BST7">
        <f t="shared" ref="BST7:BVE7" ca="1" si="106">$B$247*EXP(BST6)</f>
        <v>21715.383870576283</v>
      </c>
      <c r="BSU7">
        <f t="shared" ca="1" si="106"/>
        <v>21908.553206878274</v>
      </c>
      <c r="BSV7">
        <f t="shared" ca="1" si="106"/>
        <v>21492.446930117232</v>
      </c>
      <c r="BSW7">
        <f t="shared" ca="1" si="106"/>
        <v>21635.849126406181</v>
      </c>
      <c r="BSX7">
        <f t="shared" ca="1" si="106"/>
        <v>21649.919411543266</v>
      </c>
      <c r="BSY7">
        <f t="shared" ca="1" si="106"/>
        <v>21652.491208968575</v>
      </c>
      <c r="BSZ7">
        <f t="shared" ca="1" si="106"/>
        <v>21526.651062521498</v>
      </c>
      <c r="BTA7">
        <f t="shared" ca="1" si="106"/>
        <v>21770.995965386926</v>
      </c>
      <c r="BTB7">
        <f t="shared" ca="1" si="106"/>
        <v>21803.772778621355</v>
      </c>
      <c r="BTC7">
        <f t="shared" ca="1" si="106"/>
        <v>21534.057085033834</v>
      </c>
      <c r="BTD7">
        <f t="shared" ca="1" si="106"/>
        <v>21598.737612170346</v>
      </c>
      <c r="BTE7">
        <f t="shared" ca="1" si="106"/>
        <v>21491.582000449056</v>
      </c>
      <c r="BTF7">
        <f t="shared" ca="1" si="106"/>
        <v>21410.358315491492</v>
      </c>
      <c r="BTG7">
        <f t="shared" ca="1" si="106"/>
        <v>21628.818325761044</v>
      </c>
      <c r="BTH7">
        <f t="shared" ca="1" si="106"/>
        <v>21606.068929135399</v>
      </c>
      <c r="BTI7">
        <f t="shared" ca="1" si="106"/>
        <v>21624.811460868776</v>
      </c>
      <c r="BTJ7">
        <f t="shared" ca="1" si="106"/>
        <v>21625.720582109025</v>
      </c>
      <c r="BTK7">
        <f t="shared" ca="1" si="106"/>
        <v>21598.000819468405</v>
      </c>
      <c r="BTL7">
        <f t="shared" ca="1" si="106"/>
        <v>21682.514460604056</v>
      </c>
      <c r="BTM7">
        <f t="shared" ca="1" si="106"/>
        <v>21641.473268052483</v>
      </c>
      <c r="BTN7">
        <f t="shared" ca="1" si="106"/>
        <v>21723.696026823614</v>
      </c>
      <c r="BTO7">
        <f t="shared" ca="1" si="106"/>
        <v>21638.078003114271</v>
      </c>
      <c r="BTP7">
        <f t="shared" ca="1" si="106"/>
        <v>21676.461016570865</v>
      </c>
      <c r="BTQ7">
        <f t="shared" ca="1" si="106"/>
        <v>21568.038794379077</v>
      </c>
      <c r="BTR7">
        <f t="shared" ca="1" si="106"/>
        <v>21626.495427599482</v>
      </c>
      <c r="BTS7">
        <f t="shared" ca="1" si="106"/>
        <v>21562.782786710814</v>
      </c>
      <c r="BTT7">
        <f t="shared" ca="1" si="106"/>
        <v>21600.874248382141</v>
      </c>
      <c r="BTU7">
        <f t="shared" ca="1" si="106"/>
        <v>21891.08014071752</v>
      </c>
      <c r="BTV7">
        <f t="shared" ca="1" si="106"/>
        <v>21800.903424195942</v>
      </c>
      <c r="BTW7">
        <f t="shared" ca="1" si="106"/>
        <v>21640.546673848457</v>
      </c>
      <c r="BTX7">
        <f t="shared" ca="1" si="106"/>
        <v>21521.73059904595</v>
      </c>
      <c r="BTY7">
        <f t="shared" ca="1" si="106"/>
        <v>21593.851983585122</v>
      </c>
      <c r="BTZ7">
        <f t="shared" ca="1" si="106"/>
        <v>21734.203700201466</v>
      </c>
      <c r="BUA7">
        <f t="shared" ca="1" si="106"/>
        <v>21504.566771669004</v>
      </c>
      <c r="BUB7">
        <f t="shared" ca="1" si="106"/>
        <v>21641.66439200949</v>
      </c>
      <c r="BUC7">
        <f t="shared" ca="1" si="106"/>
        <v>21563.175676797582</v>
      </c>
      <c r="BUD7">
        <f t="shared" ca="1" si="106"/>
        <v>21909.74159924989</v>
      </c>
      <c r="BUE7">
        <f t="shared" ca="1" si="106"/>
        <v>21689.524862042195</v>
      </c>
      <c r="BUF7">
        <f t="shared" ca="1" si="106"/>
        <v>21797.93044431091</v>
      </c>
      <c r="BUG7">
        <f t="shared" ca="1" si="106"/>
        <v>21932.386538829182</v>
      </c>
      <c r="BUH7">
        <f t="shared" ca="1" si="106"/>
        <v>21598.326645928137</v>
      </c>
      <c r="BUI7">
        <f t="shared" ca="1" si="106"/>
        <v>21723.879510066676</v>
      </c>
      <c r="BUJ7">
        <f t="shared" ca="1" si="106"/>
        <v>21633.156179725116</v>
      </c>
      <c r="BUK7">
        <f t="shared" ca="1" si="106"/>
        <v>21679.436244263248</v>
      </c>
      <c r="BUL7">
        <f t="shared" ca="1" si="106"/>
        <v>21582.625651779894</v>
      </c>
      <c r="BUM7">
        <f t="shared" ca="1" si="106"/>
        <v>21688.690611310416</v>
      </c>
      <c r="BUN7">
        <f t="shared" ca="1" si="106"/>
        <v>21585.047573423693</v>
      </c>
      <c r="BUO7">
        <f t="shared" ca="1" si="106"/>
        <v>21579.189247693274</v>
      </c>
      <c r="BUP7">
        <f t="shared" ca="1" si="106"/>
        <v>21736.704348152463</v>
      </c>
      <c r="BUQ7">
        <f t="shared" ca="1" si="106"/>
        <v>21631.283412637786</v>
      </c>
      <c r="BUR7">
        <f t="shared" ca="1" si="106"/>
        <v>21802.873715467886</v>
      </c>
      <c r="BUS7">
        <f t="shared" ca="1" si="106"/>
        <v>21858.458596559212</v>
      </c>
      <c r="BUT7">
        <f t="shared" ca="1" si="106"/>
        <v>21697.597602977708</v>
      </c>
      <c r="BUU7">
        <f t="shared" ca="1" si="106"/>
        <v>21444.349303697607</v>
      </c>
      <c r="BUV7">
        <f t="shared" ca="1" si="106"/>
        <v>21379.927609995768</v>
      </c>
      <c r="BUW7">
        <f t="shared" ca="1" si="106"/>
        <v>21868.10119994975</v>
      </c>
      <c r="BUX7">
        <f t="shared" ca="1" si="106"/>
        <v>21733.882161236881</v>
      </c>
      <c r="BUY7">
        <f t="shared" ca="1" si="106"/>
        <v>21712.308116889712</v>
      </c>
      <c r="BUZ7">
        <f t="shared" ca="1" si="106"/>
        <v>21803.287582887377</v>
      </c>
      <c r="BVA7">
        <f t="shared" ca="1" si="106"/>
        <v>21589.593794274555</v>
      </c>
      <c r="BVB7">
        <f t="shared" ca="1" si="106"/>
        <v>21483.679607576862</v>
      </c>
      <c r="BVC7">
        <f t="shared" ca="1" si="106"/>
        <v>21580.731424453581</v>
      </c>
      <c r="BVD7">
        <f t="shared" ca="1" si="106"/>
        <v>21539.164567337324</v>
      </c>
      <c r="BVE7">
        <f t="shared" ca="1" si="106"/>
        <v>21748.935708392637</v>
      </c>
      <c r="BVF7">
        <f t="shared" ref="BVF7:BXQ7" ca="1" si="107">$B$247*EXP(BVF6)</f>
        <v>21607.25781200191</v>
      </c>
      <c r="BVG7">
        <f t="shared" ca="1" si="107"/>
        <v>21546.250928100639</v>
      </c>
      <c r="BVH7">
        <f t="shared" ca="1" si="107"/>
        <v>21599.943116222719</v>
      </c>
      <c r="BVI7">
        <f t="shared" ca="1" si="107"/>
        <v>21586.200661675353</v>
      </c>
      <c r="BVJ7">
        <f t="shared" ca="1" si="107"/>
        <v>21612.770886845654</v>
      </c>
      <c r="BVK7">
        <f t="shared" ca="1" si="107"/>
        <v>21694.344156081908</v>
      </c>
      <c r="BVL7">
        <f t="shared" ca="1" si="107"/>
        <v>21546.206287638346</v>
      </c>
      <c r="BVM7">
        <f t="shared" ca="1" si="107"/>
        <v>21506.716418825108</v>
      </c>
      <c r="BVN7">
        <f t="shared" ca="1" si="107"/>
        <v>21379.45823411251</v>
      </c>
      <c r="BVO7">
        <f t="shared" ca="1" si="107"/>
        <v>21697.480632826999</v>
      </c>
      <c r="BVP7">
        <f t="shared" ca="1" si="107"/>
        <v>21711.727767460889</v>
      </c>
      <c r="BVQ7">
        <f t="shared" ca="1" si="107"/>
        <v>21692.71700607544</v>
      </c>
      <c r="BVR7">
        <f t="shared" ca="1" si="107"/>
        <v>21801.641378093533</v>
      </c>
      <c r="BVS7">
        <f t="shared" ca="1" si="107"/>
        <v>22009.432953579024</v>
      </c>
      <c r="BVT7">
        <f t="shared" ca="1" si="107"/>
        <v>21927.602539229305</v>
      </c>
      <c r="BVU7">
        <f t="shared" ca="1" si="107"/>
        <v>21647.644427304116</v>
      </c>
      <c r="BVV7">
        <f t="shared" ca="1" si="107"/>
        <v>21353.033870697865</v>
      </c>
      <c r="BVW7">
        <f t="shared" ca="1" si="107"/>
        <v>21679.816927390733</v>
      </c>
      <c r="BVX7">
        <f t="shared" ca="1" si="107"/>
        <v>21477.44218332347</v>
      </c>
      <c r="BVY7">
        <f t="shared" ca="1" si="107"/>
        <v>21689.993326513071</v>
      </c>
      <c r="BVZ7">
        <f t="shared" ca="1" si="107"/>
        <v>21542.876075277873</v>
      </c>
      <c r="BWA7">
        <f t="shared" ca="1" si="107"/>
        <v>21484.681666537606</v>
      </c>
      <c r="BWB7">
        <f t="shared" ca="1" si="107"/>
        <v>21568.728965935396</v>
      </c>
      <c r="BWC7">
        <f t="shared" ca="1" si="107"/>
        <v>21473.537208787919</v>
      </c>
      <c r="BWD7">
        <f t="shared" ca="1" si="107"/>
        <v>21689.690409053666</v>
      </c>
      <c r="BWE7">
        <f t="shared" ca="1" si="107"/>
        <v>21735.240956884318</v>
      </c>
      <c r="BWF7">
        <f t="shared" ca="1" si="107"/>
        <v>21705.852983304681</v>
      </c>
      <c r="BWG7">
        <f t="shared" ca="1" si="107"/>
        <v>21789.383161870945</v>
      </c>
      <c r="BWH7">
        <f t="shared" ca="1" si="107"/>
        <v>21674.049160992301</v>
      </c>
      <c r="BWI7">
        <f t="shared" ca="1" si="107"/>
        <v>21693.034229084758</v>
      </c>
      <c r="BWJ7">
        <f t="shared" ca="1" si="107"/>
        <v>21639.410451768083</v>
      </c>
      <c r="BWK7">
        <f t="shared" ca="1" si="107"/>
        <v>21648.777933430065</v>
      </c>
      <c r="BWL7">
        <f t="shared" ca="1" si="107"/>
        <v>21643.560199672669</v>
      </c>
      <c r="BWM7">
        <f t="shared" ca="1" si="107"/>
        <v>21767.050417878014</v>
      </c>
      <c r="BWN7">
        <f t="shared" ca="1" si="107"/>
        <v>21901.123868348546</v>
      </c>
      <c r="BWO7">
        <f t="shared" ca="1" si="107"/>
        <v>21720.834699011113</v>
      </c>
      <c r="BWP7">
        <f t="shared" ca="1" si="107"/>
        <v>21754.767057873749</v>
      </c>
      <c r="BWQ7">
        <f t="shared" ca="1" si="107"/>
        <v>21729.426145592337</v>
      </c>
      <c r="BWR7">
        <f t="shared" ca="1" si="107"/>
        <v>21499.042023498128</v>
      </c>
      <c r="BWS7">
        <f t="shared" ca="1" si="107"/>
        <v>21861.748123619484</v>
      </c>
      <c r="BWT7">
        <f t="shared" ca="1" si="107"/>
        <v>21752.491991496921</v>
      </c>
      <c r="BWU7">
        <f t="shared" ca="1" si="107"/>
        <v>21588.512586322584</v>
      </c>
      <c r="BWV7">
        <f t="shared" ca="1" si="107"/>
        <v>21386.602708673858</v>
      </c>
      <c r="BWW7">
        <f t="shared" ca="1" si="107"/>
        <v>21771.204311027537</v>
      </c>
      <c r="BWX7">
        <f t="shared" ca="1" si="107"/>
        <v>21677.962921046728</v>
      </c>
      <c r="BWY7">
        <f t="shared" ca="1" si="107"/>
        <v>21698.221696406628</v>
      </c>
      <c r="BWZ7">
        <f t="shared" ca="1" si="107"/>
        <v>21762.291829922524</v>
      </c>
      <c r="BXA7">
        <f t="shared" ca="1" si="107"/>
        <v>21509.89194006762</v>
      </c>
      <c r="BXB7">
        <f t="shared" ca="1" si="107"/>
        <v>21779.476719613795</v>
      </c>
      <c r="BXC7">
        <f t="shared" ca="1" si="107"/>
        <v>21729.570734007964</v>
      </c>
      <c r="BXD7">
        <f t="shared" ca="1" si="107"/>
        <v>21581.844753993832</v>
      </c>
      <c r="BXE7">
        <f t="shared" ca="1" si="107"/>
        <v>21505.042319594377</v>
      </c>
      <c r="BXF7">
        <f t="shared" ca="1" si="107"/>
        <v>21747.162784461438</v>
      </c>
      <c r="BXG7">
        <f t="shared" ca="1" si="107"/>
        <v>21559.564056768428</v>
      </c>
      <c r="BXH7">
        <f t="shared" ca="1" si="107"/>
        <v>21531.084671465531</v>
      </c>
      <c r="BXI7">
        <f t="shared" ca="1" si="107"/>
        <v>21490.471165228562</v>
      </c>
      <c r="BXJ7">
        <f t="shared" ca="1" si="107"/>
        <v>21712.512850474788</v>
      </c>
      <c r="BXK7">
        <f t="shared" ca="1" si="107"/>
        <v>21668.968331307053</v>
      </c>
      <c r="BXL7">
        <f t="shared" ca="1" si="107"/>
        <v>21824.745672965302</v>
      </c>
      <c r="BXM7">
        <f t="shared" ca="1" si="107"/>
        <v>21671.559923228877</v>
      </c>
      <c r="BXN7">
        <f t="shared" ca="1" si="107"/>
        <v>21747.748256960404</v>
      </c>
      <c r="BXO7">
        <f t="shared" ca="1" si="107"/>
        <v>21606.39053055409</v>
      </c>
      <c r="BXP7">
        <f t="shared" ca="1" si="107"/>
        <v>21616.853738510934</v>
      </c>
      <c r="BXQ7">
        <f t="shared" ca="1" si="107"/>
        <v>21670.895067021953</v>
      </c>
      <c r="BXR7">
        <f t="shared" ref="BXR7:CAC7" ca="1" si="108">$B$247*EXP(BXR6)</f>
        <v>21665.218561382237</v>
      </c>
      <c r="BXS7">
        <f t="shared" ca="1" si="108"/>
        <v>21707.635861414372</v>
      </c>
      <c r="BXT7">
        <f t="shared" ca="1" si="108"/>
        <v>21796.724434574124</v>
      </c>
      <c r="BXU7">
        <f t="shared" ca="1" si="108"/>
        <v>21573.686753257691</v>
      </c>
      <c r="BXV7">
        <f t="shared" ca="1" si="108"/>
        <v>21604.281315134358</v>
      </c>
      <c r="BXW7">
        <f t="shared" ca="1" si="108"/>
        <v>21555.082325182015</v>
      </c>
      <c r="BXX7">
        <f t="shared" ca="1" si="108"/>
        <v>21624.639446371883</v>
      </c>
      <c r="BXY7">
        <f t="shared" ca="1" si="108"/>
        <v>21503.082727743949</v>
      </c>
      <c r="BXZ7">
        <f t="shared" ca="1" si="108"/>
        <v>21487.369295373453</v>
      </c>
      <c r="BYA7">
        <f t="shared" ca="1" si="108"/>
        <v>21509.87759908388</v>
      </c>
      <c r="BYB7">
        <f t="shared" ca="1" si="108"/>
        <v>21696.603726163303</v>
      </c>
      <c r="BYC7">
        <f t="shared" ca="1" si="108"/>
        <v>21424.905540790831</v>
      </c>
      <c r="BYD7">
        <f t="shared" ca="1" si="108"/>
        <v>21533.559524341621</v>
      </c>
      <c r="BYE7">
        <f t="shared" ca="1" si="108"/>
        <v>21855.64338612408</v>
      </c>
      <c r="BYF7">
        <f t="shared" ca="1" si="108"/>
        <v>21919.280437769623</v>
      </c>
      <c r="BYG7">
        <f t="shared" ca="1" si="108"/>
        <v>21718.862446804058</v>
      </c>
      <c r="BYH7">
        <f t="shared" ca="1" si="108"/>
        <v>21702.582901663245</v>
      </c>
      <c r="BYI7">
        <f t="shared" ca="1" si="108"/>
        <v>21927.01226135184</v>
      </c>
      <c r="BYJ7">
        <f t="shared" ca="1" si="108"/>
        <v>21760.084109263295</v>
      </c>
      <c r="BYK7">
        <f t="shared" ca="1" si="108"/>
        <v>21770.006055137463</v>
      </c>
      <c r="BYL7">
        <f t="shared" ca="1" si="108"/>
        <v>21477.394252980837</v>
      </c>
      <c r="BYM7">
        <f t="shared" ca="1" si="108"/>
        <v>21610.574785901998</v>
      </c>
      <c r="BYN7">
        <f t="shared" ca="1" si="108"/>
        <v>21708.582858799738</v>
      </c>
      <c r="BYO7">
        <f t="shared" ca="1" si="108"/>
        <v>21471.091799095815</v>
      </c>
      <c r="BYP7">
        <f t="shared" ca="1" si="108"/>
        <v>21382.532561374876</v>
      </c>
      <c r="BYQ7">
        <f t="shared" ca="1" si="108"/>
        <v>21696.295400846077</v>
      </c>
      <c r="BYR7">
        <f t="shared" ca="1" si="108"/>
        <v>22036.016809754889</v>
      </c>
      <c r="BYS7">
        <f t="shared" ca="1" si="108"/>
        <v>21752.79539299216</v>
      </c>
      <c r="BYT7">
        <f t="shared" ca="1" si="108"/>
        <v>21363.842442069774</v>
      </c>
      <c r="BYU7">
        <f t="shared" ca="1" si="108"/>
        <v>21952.748125132453</v>
      </c>
      <c r="BYV7">
        <f t="shared" ca="1" si="108"/>
        <v>21696.76428953158</v>
      </c>
      <c r="BYW7">
        <f t="shared" ca="1" si="108"/>
        <v>21780.328683116124</v>
      </c>
      <c r="BYX7">
        <f t="shared" ca="1" si="108"/>
        <v>21683.299394924339</v>
      </c>
      <c r="BYY7">
        <f t="shared" ca="1" si="108"/>
        <v>21440.516831960111</v>
      </c>
      <c r="BYZ7">
        <f t="shared" ca="1" si="108"/>
        <v>21967.482425355844</v>
      </c>
      <c r="BZA7">
        <f t="shared" ca="1" si="108"/>
        <v>21741.135032960046</v>
      </c>
      <c r="BZB7">
        <f t="shared" ca="1" si="108"/>
        <v>21649.718203337688</v>
      </c>
      <c r="BZC7">
        <f t="shared" ca="1" si="108"/>
        <v>21746.097396653597</v>
      </c>
      <c r="BZD7">
        <f t="shared" ca="1" si="108"/>
        <v>21625.086120562988</v>
      </c>
      <c r="BZE7">
        <f t="shared" ca="1" si="108"/>
        <v>21569.0423693017</v>
      </c>
      <c r="BZF7">
        <f t="shared" ca="1" si="108"/>
        <v>21613.804133551421</v>
      </c>
      <c r="BZG7">
        <f t="shared" ca="1" si="108"/>
        <v>21567.191079952332</v>
      </c>
      <c r="BZH7">
        <f t="shared" ca="1" si="108"/>
        <v>21632.056652995459</v>
      </c>
      <c r="BZI7">
        <f t="shared" ca="1" si="108"/>
        <v>21704.235137980642</v>
      </c>
      <c r="BZJ7">
        <f t="shared" ca="1" si="108"/>
        <v>21750.226941347471</v>
      </c>
      <c r="BZK7">
        <f t="shared" ca="1" si="108"/>
        <v>21668.412737670285</v>
      </c>
      <c r="BZL7">
        <f t="shared" ca="1" si="108"/>
        <v>21714.696824067451</v>
      </c>
      <c r="BZM7">
        <f t="shared" ca="1" si="108"/>
        <v>21814.238979509177</v>
      </c>
      <c r="BZN7">
        <f t="shared" ca="1" si="108"/>
        <v>21596.070330233219</v>
      </c>
      <c r="BZO7">
        <f t="shared" ca="1" si="108"/>
        <v>21649.564792404322</v>
      </c>
      <c r="BZP7">
        <f t="shared" ca="1" si="108"/>
        <v>21701.952515664874</v>
      </c>
      <c r="BZQ7">
        <f t="shared" ca="1" si="108"/>
        <v>21577.126479335948</v>
      </c>
      <c r="BZR7">
        <f t="shared" ca="1" si="108"/>
        <v>21449.056029687639</v>
      </c>
      <c r="BZS7">
        <f t="shared" ca="1" si="108"/>
        <v>21349.859939930295</v>
      </c>
      <c r="BZT7">
        <f t="shared" ca="1" si="108"/>
        <v>21560.855203187188</v>
      </c>
      <c r="BZU7">
        <f t="shared" ca="1" si="108"/>
        <v>21610.38949381352</v>
      </c>
      <c r="BZV7">
        <f t="shared" ca="1" si="108"/>
        <v>21864.241626442148</v>
      </c>
      <c r="BZW7">
        <f t="shared" ca="1" si="108"/>
        <v>21705.486697963381</v>
      </c>
      <c r="BZX7">
        <f t="shared" ca="1" si="108"/>
        <v>21733.80319918802</v>
      </c>
      <c r="BZY7">
        <f t="shared" ca="1" si="108"/>
        <v>21710.623142515273</v>
      </c>
      <c r="BZZ7">
        <f t="shared" ca="1" si="108"/>
        <v>21608.145289448184</v>
      </c>
      <c r="CAA7">
        <f t="shared" ca="1" si="108"/>
        <v>21873.453388687882</v>
      </c>
      <c r="CAB7">
        <f t="shared" ca="1" si="108"/>
        <v>21674.023063131626</v>
      </c>
      <c r="CAC7">
        <f t="shared" ca="1" si="108"/>
        <v>21607.626696519681</v>
      </c>
      <c r="CAD7">
        <f t="shared" ref="CAD7:CCO7" ca="1" si="109">$B$247*EXP(CAD6)</f>
        <v>21715.028406502002</v>
      </c>
      <c r="CAE7">
        <f t="shared" ca="1" si="109"/>
        <v>21895.182480989359</v>
      </c>
      <c r="CAF7">
        <f t="shared" ca="1" si="109"/>
        <v>21589.647497615373</v>
      </c>
      <c r="CAG7">
        <f t="shared" ca="1" si="109"/>
        <v>21653.272918680046</v>
      </c>
      <c r="CAH7">
        <f t="shared" ca="1" si="109"/>
        <v>21641.027435903441</v>
      </c>
      <c r="CAI7">
        <f t="shared" ca="1" si="109"/>
        <v>21747.832535212914</v>
      </c>
      <c r="CAJ7">
        <f t="shared" ca="1" si="109"/>
        <v>21699.624960538564</v>
      </c>
      <c r="CAK7">
        <f t="shared" ca="1" si="109"/>
        <v>21824.85997536877</v>
      </c>
      <c r="CAL7">
        <f t="shared" ca="1" si="109"/>
        <v>21701.553068884798</v>
      </c>
      <c r="CAM7">
        <f t="shared" ca="1" si="109"/>
        <v>21583.188984255037</v>
      </c>
      <c r="CAN7">
        <f t="shared" ca="1" si="109"/>
        <v>22051.915296114079</v>
      </c>
      <c r="CAO7">
        <f t="shared" ca="1" si="109"/>
        <v>21643.973806982747</v>
      </c>
      <c r="CAP7">
        <f t="shared" ca="1" si="109"/>
        <v>21717.972684366578</v>
      </c>
      <c r="CAQ7">
        <f t="shared" ca="1" si="109"/>
        <v>21756.806032462118</v>
      </c>
      <c r="CAR7">
        <f t="shared" ca="1" si="109"/>
        <v>21577.754713265625</v>
      </c>
      <c r="CAS7">
        <f t="shared" ca="1" si="109"/>
        <v>21645.587016951769</v>
      </c>
      <c r="CAT7">
        <f t="shared" ca="1" si="109"/>
        <v>21641.465770879833</v>
      </c>
      <c r="CAU7">
        <f t="shared" ca="1" si="109"/>
        <v>21428.352517162002</v>
      </c>
      <c r="CAV7">
        <f t="shared" ca="1" si="109"/>
        <v>21690.537761476786</v>
      </c>
      <c r="CAW7">
        <f t="shared" ca="1" si="109"/>
        <v>21709.919501605571</v>
      </c>
      <c r="CAX7">
        <f t="shared" ca="1" si="109"/>
        <v>21747.09795635533</v>
      </c>
      <c r="CAY7">
        <f t="shared" ca="1" si="109"/>
        <v>21737.240720001861</v>
      </c>
      <c r="CAZ7">
        <f t="shared" ca="1" si="109"/>
        <v>21647.353165760356</v>
      </c>
      <c r="CBA7">
        <f t="shared" ca="1" si="109"/>
        <v>21808.481542259204</v>
      </c>
      <c r="CBB7">
        <f t="shared" ca="1" si="109"/>
        <v>21504.773599678723</v>
      </c>
      <c r="CBC7">
        <f t="shared" ca="1" si="109"/>
        <v>21487.203733050595</v>
      </c>
      <c r="CBD7">
        <f t="shared" ca="1" si="109"/>
        <v>21772.962084990286</v>
      </c>
      <c r="CBE7">
        <f t="shared" ca="1" si="109"/>
        <v>21751.211994510031</v>
      </c>
      <c r="CBF7">
        <f t="shared" ca="1" si="109"/>
        <v>21469.908609023048</v>
      </c>
      <c r="CBG7">
        <f t="shared" ca="1" si="109"/>
        <v>21867.89619605778</v>
      </c>
      <c r="CBH7">
        <f t="shared" ca="1" si="109"/>
        <v>21603.877011653385</v>
      </c>
      <c r="CBI7">
        <f t="shared" ca="1" si="109"/>
        <v>21763.747874062319</v>
      </c>
      <c r="CBJ7">
        <f t="shared" ca="1" si="109"/>
        <v>21820.788077313406</v>
      </c>
      <c r="CBK7">
        <f t="shared" ca="1" si="109"/>
        <v>21496.203258965714</v>
      </c>
      <c r="CBL7">
        <f t="shared" ca="1" si="109"/>
        <v>21698.389147670146</v>
      </c>
      <c r="CBM7">
        <f t="shared" ca="1" si="109"/>
        <v>21735.697219481994</v>
      </c>
      <c r="CBN7">
        <f t="shared" ca="1" si="109"/>
        <v>21882.659351259725</v>
      </c>
      <c r="CBO7">
        <f t="shared" ca="1" si="109"/>
        <v>21725.003209386894</v>
      </c>
      <c r="CBP7">
        <f t="shared" ca="1" si="109"/>
        <v>21628.45607096815</v>
      </c>
      <c r="CBQ7">
        <f t="shared" ca="1" si="109"/>
        <v>21584.415419602257</v>
      </c>
      <c r="CBR7">
        <f t="shared" ca="1" si="109"/>
        <v>21804.29274059684</v>
      </c>
      <c r="CBS7">
        <f t="shared" ca="1" si="109"/>
        <v>21550.945544210743</v>
      </c>
      <c r="CBT7">
        <f t="shared" ca="1" si="109"/>
        <v>21618.160041156872</v>
      </c>
      <c r="CBU7">
        <f t="shared" ca="1" si="109"/>
        <v>21594.76761692953</v>
      </c>
      <c r="CBV7">
        <f t="shared" ca="1" si="109"/>
        <v>21559.063796399641</v>
      </c>
      <c r="CBW7">
        <f t="shared" ca="1" si="109"/>
        <v>21895.955329346947</v>
      </c>
      <c r="CBX7">
        <f t="shared" ca="1" si="109"/>
        <v>21646.98206854011</v>
      </c>
      <c r="CBY7">
        <f t="shared" ca="1" si="109"/>
        <v>21809.158220059617</v>
      </c>
      <c r="CBZ7">
        <f t="shared" ca="1" si="109"/>
        <v>21602.825108362089</v>
      </c>
      <c r="CCA7">
        <f t="shared" ca="1" si="109"/>
        <v>21794.2414151702</v>
      </c>
      <c r="CCB7">
        <f t="shared" ca="1" si="109"/>
        <v>21553.76114810077</v>
      </c>
      <c r="CCC7">
        <f t="shared" ca="1" si="109"/>
        <v>21589.795679826162</v>
      </c>
      <c r="CCD7">
        <f t="shared" ca="1" si="109"/>
        <v>21592.788494090586</v>
      </c>
      <c r="CCE7">
        <f t="shared" ca="1" si="109"/>
        <v>21728.654502964713</v>
      </c>
      <c r="CCF7">
        <f t="shared" ca="1" si="109"/>
        <v>21682.689729087495</v>
      </c>
      <c r="CCG7">
        <f t="shared" ca="1" si="109"/>
        <v>21434.876537295953</v>
      </c>
      <c r="CCH7">
        <f t="shared" ca="1" si="109"/>
        <v>21934.528560441315</v>
      </c>
      <c r="CCI7">
        <f t="shared" ca="1" si="109"/>
        <v>21702.419225557031</v>
      </c>
      <c r="CCJ7">
        <f t="shared" ca="1" si="109"/>
        <v>21498.27849253593</v>
      </c>
      <c r="CCK7">
        <f t="shared" ca="1" si="109"/>
        <v>21470.086373588663</v>
      </c>
      <c r="CCL7">
        <f t="shared" ca="1" si="109"/>
        <v>21455.493008950736</v>
      </c>
      <c r="CCM7">
        <f t="shared" ca="1" si="109"/>
        <v>21718.061131964339</v>
      </c>
      <c r="CCN7">
        <f t="shared" ca="1" si="109"/>
        <v>21685.302532712827</v>
      </c>
      <c r="CCO7">
        <f t="shared" ca="1" si="109"/>
        <v>21756.331770564237</v>
      </c>
      <c r="CCP7">
        <f t="shared" ref="CCP7:CFA7" ca="1" si="110">$B$247*EXP(CCP6)</f>
        <v>21411.00352500792</v>
      </c>
      <c r="CCQ7">
        <f t="shared" ca="1" si="110"/>
        <v>22006.827289994435</v>
      </c>
      <c r="CCR7">
        <f t="shared" ca="1" si="110"/>
        <v>21678.715351324143</v>
      </c>
      <c r="CCS7">
        <f t="shared" ca="1" si="110"/>
        <v>21796.978865221819</v>
      </c>
      <c r="CCT7">
        <f t="shared" ca="1" si="110"/>
        <v>21687.708401069292</v>
      </c>
      <c r="CCU7">
        <f t="shared" ca="1" si="110"/>
        <v>21675.10764261218</v>
      </c>
      <c r="CCV7">
        <f t="shared" ca="1" si="110"/>
        <v>21543.059176249666</v>
      </c>
      <c r="CCW7">
        <f t="shared" ca="1" si="110"/>
        <v>21644.060410553844</v>
      </c>
      <c r="CCX7">
        <f t="shared" ca="1" si="110"/>
        <v>21639.978742639512</v>
      </c>
      <c r="CCY7">
        <f t="shared" ca="1" si="110"/>
        <v>21668.469813110438</v>
      </c>
      <c r="CCZ7">
        <f t="shared" ca="1" si="110"/>
        <v>21930.074611052671</v>
      </c>
      <c r="CDA7">
        <f t="shared" ca="1" si="110"/>
        <v>21739.625980763914</v>
      </c>
      <c r="CDB7">
        <f t="shared" ca="1" si="110"/>
        <v>21595.084438400332</v>
      </c>
      <c r="CDC7">
        <f t="shared" ca="1" si="110"/>
        <v>21585.818835088776</v>
      </c>
      <c r="CDD7">
        <f t="shared" ca="1" si="110"/>
        <v>21626.989710363501</v>
      </c>
      <c r="CDE7">
        <f t="shared" ca="1" si="110"/>
        <v>21493.077753422094</v>
      </c>
      <c r="CDF7">
        <f t="shared" ca="1" si="110"/>
        <v>21489.845726155279</v>
      </c>
      <c r="CDG7">
        <f t="shared" ca="1" si="110"/>
        <v>21750.527388197235</v>
      </c>
      <c r="CDH7">
        <f t="shared" ca="1" si="110"/>
        <v>21583.857354872307</v>
      </c>
      <c r="CDI7">
        <f t="shared" ca="1" si="110"/>
        <v>21832.449256503358</v>
      </c>
      <c r="CDJ7">
        <f t="shared" ca="1" si="110"/>
        <v>21814.550239069675</v>
      </c>
      <c r="CDK7">
        <f t="shared" ca="1" si="110"/>
        <v>21660.355591476917</v>
      </c>
      <c r="CDL7">
        <f t="shared" ca="1" si="110"/>
        <v>21693.52675229128</v>
      </c>
      <c r="CDM7">
        <f t="shared" ca="1" si="110"/>
        <v>21787.489406134191</v>
      </c>
      <c r="CDN7">
        <f t="shared" ca="1" si="110"/>
        <v>21708.843444023572</v>
      </c>
      <c r="CDO7">
        <f t="shared" ca="1" si="110"/>
        <v>21562.872500109621</v>
      </c>
      <c r="CDP7">
        <f t="shared" ca="1" si="110"/>
        <v>21661.532208572371</v>
      </c>
      <c r="CDQ7">
        <f t="shared" ca="1" si="110"/>
        <v>21853.532728411908</v>
      </c>
      <c r="CDR7">
        <f t="shared" ca="1" si="110"/>
        <v>21807.348726764667</v>
      </c>
      <c r="CDS7">
        <f t="shared" ca="1" si="110"/>
        <v>21829.40107343375</v>
      </c>
      <c r="CDT7">
        <f t="shared" ca="1" si="110"/>
        <v>21715.917550343755</v>
      </c>
      <c r="CDU7">
        <f t="shared" ca="1" si="110"/>
        <v>21846.9923262107</v>
      </c>
      <c r="CDV7">
        <f t="shared" ca="1" si="110"/>
        <v>21656.443096708674</v>
      </c>
      <c r="CDW7">
        <f t="shared" ca="1" si="110"/>
        <v>21731.973317570177</v>
      </c>
      <c r="CDX7">
        <f t="shared" ca="1" si="110"/>
        <v>21720.125961698115</v>
      </c>
      <c r="CDY7">
        <f t="shared" ca="1" si="110"/>
        <v>21675.75677979799</v>
      </c>
      <c r="CDZ7">
        <f t="shared" ca="1" si="110"/>
        <v>21591.959878300051</v>
      </c>
      <c r="CEA7">
        <f t="shared" ca="1" si="110"/>
        <v>21809.731145513993</v>
      </c>
      <c r="CEB7">
        <f t="shared" ca="1" si="110"/>
        <v>21559.705460985941</v>
      </c>
      <c r="CEC7">
        <f t="shared" ca="1" si="110"/>
        <v>21754.094750232307</v>
      </c>
      <c r="CED7">
        <f t="shared" ca="1" si="110"/>
        <v>21717.357444542275</v>
      </c>
      <c r="CEE7">
        <f t="shared" ca="1" si="110"/>
        <v>21434.653508565614</v>
      </c>
      <c r="CEF7">
        <f t="shared" ca="1" si="110"/>
        <v>21602.153788208907</v>
      </c>
      <c r="CEG7">
        <f t="shared" ca="1" si="110"/>
        <v>21773.893972384114</v>
      </c>
      <c r="CEH7">
        <f t="shared" ca="1" si="110"/>
        <v>21523.45726026133</v>
      </c>
      <c r="CEI7">
        <f t="shared" ca="1" si="110"/>
        <v>21650.822775001805</v>
      </c>
      <c r="CEJ7">
        <f t="shared" ca="1" si="110"/>
        <v>21585.734467955328</v>
      </c>
      <c r="CEK7">
        <f t="shared" ca="1" si="110"/>
        <v>21675.541375294481</v>
      </c>
      <c r="CEL7">
        <f t="shared" ca="1" si="110"/>
        <v>21619.916600111228</v>
      </c>
      <c r="CEM7">
        <f t="shared" ca="1" si="110"/>
        <v>21797.630514033593</v>
      </c>
      <c r="CEN7">
        <f t="shared" ca="1" si="110"/>
        <v>21782.323195738893</v>
      </c>
      <c r="CEO7">
        <f t="shared" ca="1" si="110"/>
        <v>21697.943844870049</v>
      </c>
      <c r="CEP7">
        <f t="shared" ca="1" si="110"/>
        <v>21672.761884676431</v>
      </c>
      <c r="CEQ7">
        <f t="shared" ca="1" si="110"/>
        <v>21640.664969828678</v>
      </c>
      <c r="CER7">
        <f t="shared" ca="1" si="110"/>
        <v>21738.774488507119</v>
      </c>
      <c r="CES7">
        <f t="shared" ca="1" si="110"/>
        <v>21773.898841324895</v>
      </c>
      <c r="CET7">
        <f t="shared" ca="1" si="110"/>
        <v>21546.660225728909</v>
      </c>
      <c r="CEU7">
        <f t="shared" ca="1" si="110"/>
        <v>21619.055687748216</v>
      </c>
      <c r="CEV7">
        <f t="shared" ca="1" si="110"/>
        <v>21770.086790569796</v>
      </c>
      <c r="CEW7">
        <f t="shared" ca="1" si="110"/>
        <v>21515.763559752693</v>
      </c>
      <c r="CEX7">
        <f t="shared" ca="1" si="110"/>
        <v>21864.414303298458</v>
      </c>
      <c r="CEY7">
        <f t="shared" ca="1" si="110"/>
        <v>21532.953758674088</v>
      </c>
      <c r="CEZ7">
        <f t="shared" ca="1" si="110"/>
        <v>21738.414619874457</v>
      </c>
      <c r="CFA7">
        <f t="shared" ca="1" si="110"/>
        <v>21633.171921508751</v>
      </c>
      <c r="CFB7">
        <f t="shared" ref="CFB7:CHM7" ca="1" si="111">$B$247*EXP(CFB6)</f>
        <v>21600.107204673281</v>
      </c>
      <c r="CFC7">
        <f t="shared" ca="1" si="111"/>
        <v>21641.804180362076</v>
      </c>
      <c r="CFD7">
        <f t="shared" ca="1" si="111"/>
        <v>21688.654922936956</v>
      </c>
      <c r="CFE7">
        <f t="shared" ca="1" si="111"/>
        <v>21596.425390718377</v>
      </c>
      <c r="CFF7">
        <f t="shared" ca="1" si="111"/>
        <v>21545.7507485858</v>
      </c>
      <c r="CFG7">
        <f t="shared" ca="1" si="111"/>
        <v>21592.388752291685</v>
      </c>
      <c r="CFH7">
        <f t="shared" ca="1" si="111"/>
        <v>21702.692859672778</v>
      </c>
      <c r="CFI7">
        <f t="shared" ca="1" si="111"/>
        <v>21462.674772994851</v>
      </c>
      <c r="CFJ7">
        <f t="shared" ca="1" si="111"/>
        <v>21689.299715507765</v>
      </c>
      <c r="CFK7">
        <f t="shared" ca="1" si="111"/>
        <v>21712.234170059448</v>
      </c>
      <c r="CFL7">
        <f t="shared" ca="1" si="111"/>
        <v>21562.524323649872</v>
      </c>
      <c r="CFM7">
        <f t="shared" ca="1" si="111"/>
        <v>21720.742906684132</v>
      </c>
      <c r="CFN7">
        <f t="shared" ca="1" si="111"/>
        <v>21653.772514730983</v>
      </c>
      <c r="CFO7">
        <f t="shared" ca="1" si="111"/>
        <v>21584.91381938323</v>
      </c>
      <c r="CFP7">
        <f t="shared" ca="1" si="111"/>
        <v>21596.256645550464</v>
      </c>
      <c r="CFQ7">
        <f t="shared" ca="1" si="111"/>
        <v>21725.284193234333</v>
      </c>
      <c r="CFR7">
        <f t="shared" ca="1" si="111"/>
        <v>21627.989457504485</v>
      </c>
      <c r="CFS7">
        <f t="shared" ca="1" si="111"/>
        <v>21764.770480454124</v>
      </c>
      <c r="CFT7">
        <f t="shared" ca="1" si="111"/>
        <v>21925.748865870944</v>
      </c>
      <c r="CFU7">
        <f t="shared" ca="1" si="111"/>
        <v>21534.013783333758</v>
      </c>
      <c r="CFV7">
        <f t="shared" ca="1" si="111"/>
        <v>21721.155044026058</v>
      </c>
      <c r="CFW7">
        <f t="shared" ca="1" si="111"/>
        <v>21671.201149387885</v>
      </c>
      <c r="CFX7">
        <f t="shared" ca="1" si="111"/>
        <v>21638.587415728289</v>
      </c>
      <c r="CFY7">
        <f t="shared" ca="1" si="111"/>
        <v>21486.348308097862</v>
      </c>
      <c r="CFZ7">
        <f t="shared" ca="1" si="111"/>
        <v>21833.568917463792</v>
      </c>
      <c r="CGA7">
        <f t="shared" ca="1" si="111"/>
        <v>21743.319411916473</v>
      </c>
      <c r="CGB7">
        <f t="shared" ca="1" si="111"/>
        <v>21465.468517701236</v>
      </c>
      <c r="CGC7">
        <f t="shared" ca="1" si="111"/>
        <v>21716.298513898466</v>
      </c>
      <c r="CGD7">
        <f t="shared" ca="1" si="111"/>
        <v>21456.220265597145</v>
      </c>
      <c r="CGE7">
        <f t="shared" ca="1" si="111"/>
        <v>21638.874130529453</v>
      </c>
      <c r="CGF7">
        <f t="shared" ca="1" si="111"/>
        <v>21689.893232135637</v>
      </c>
      <c r="CGG7">
        <f t="shared" ca="1" si="111"/>
        <v>21607.163048078983</v>
      </c>
      <c r="CGH7">
        <f t="shared" ca="1" si="111"/>
        <v>21329.830789948985</v>
      </c>
      <c r="CGI7">
        <f t="shared" ca="1" si="111"/>
        <v>21723.946095076702</v>
      </c>
      <c r="CGJ7">
        <f t="shared" ca="1" si="111"/>
        <v>21547.23945964278</v>
      </c>
      <c r="CGK7">
        <f t="shared" ca="1" si="111"/>
        <v>21685.999147797789</v>
      </c>
      <c r="CGL7">
        <f t="shared" ca="1" si="111"/>
        <v>21750.974343895363</v>
      </c>
      <c r="CGM7">
        <f t="shared" ca="1" si="111"/>
        <v>21667.866188373209</v>
      </c>
      <c r="CGN7">
        <f t="shared" ca="1" si="111"/>
        <v>21800.885955012865</v>
      </c>
      <c r="CGO7">
        <f t="shared" ca="1" si="111"/>
        <v>21781.639504864143</v>
      </c>
      <c r="CGP7">
        <f t="shared" ca="1" si="111"/>
        <v>21600.552197125933</v>
      </c>
      <c r="CGQ7">
        <f t="shared" ca="1" si="111"/>
        <v>21558.533435616395</v>
      </c>
      <c r="CGR7">
        <f t="shared" ca="1" si="111"/>
        <v>21567.359997086387</v>
      </c>
      <c r="CGS7">
        <f t="shared" ca="1" si="111"/>
        <v>21499.662819497145</v>
      </c>
      <c r="CGT7">
        <f t="shared" ca="1" si="111"/>
        <v>21742.158091257501</v>
      </c>
      <c r="CGU7">
        <f t="shared" ca="1" si="111"/>
        <v>21739.961718372539</v>
      </c>
      <c r="CGV7">
        <f t="shared" ca="1" si="111"/>
        <v>21623.662275851748</v>
      </c>
      <c r="CGW7">
        <f t="shared" ca="1" si="111"/>
        <v>21773.867934671067</v>
      </c>
      <c r="CGX7">
        <f t="shared" ca="1" si="111"/>
        <v>21434.719958191868</v>
      </c>
      <c r="CGY7">
        <f t="shared" ca="1" si="111"/>
        <v>21736.900764997896</v>
      </c>
      <c r="CGZ7">
        <f t="shared" ca="1" si="111"/>
        <v>21784.148950919174</v>
      </c>
      <c r="CHA7">
        <f t="shared" ca="1" si="111"/>
        <v>21852.082630827099</v>
      </c>
      <c r="CHB7">
        <f t="shared" ca="1" si="111"/>
        <v>21690.506030581539</v>
      </c>
      <c r="CHC7">
        <f t="shared" ca="1" si="111"/>
        <v>21414.572465552523</v>
      </c>
      <c r="CHD7">
        <f t="shared" ca="1" si="111"/>
        <v>21620.320369869412</v>
      </c>
      <c r="CHE7">
        <f t="shared" ca="1" si="111"/>
        <v>21719.004741246241</v>
      </c>
      <c r="CHF7">
        <f t="shared" ca="1" si="111"/>
        <v>21670.272142240967</v>
      </c>
      <c r="CHG7">
        <f t="shared" ca="1" si="111"/>
        <v>21703.75441525659</v>
      </c>
      <c r="CHH7">
        <f t="shared" ca="1" si="111"/>
        <v>21679.243144621785</v>
      </c>
      <c r="CHI7">
        <f t="shared" ca="1" si="111"/>
        <v>21529.904988956227</v>
      </c>
      <c r="CHJ7">
        <f t="shared" ca="1" si="111"/>
        <v>21773.233101539088</v>
      </c>
      <c r="CHK7">
        <f t="shared" ca="1" si="111"/>
        <v>21595.543110067119</v>
      </c>
      <c r="CHL7">
        <f t="shared" ca="1" si="111"/>
        <v>21700.932847841319</v>
      </c>
      <c r="CHM7">
        <f t="shared" ca="1" si="111"/>
        <v>21760.543703008472</v>
      </c>
      <c r="CHN7">
        <f t="shared" ref="CHN7:CJY7" ca="1" si="112">$B$247*EXP(CHN6)</f>
        <v>21228.777893209081</v>
      </c>
      <c r="CHO7">
        <f t="shared" ca="1" si="112"/>
        <v>21698.875437891766</v>
      </c>
      <c r="CHP7">
        <f t="shared" ca="1" si="112"/>
        <v>21775.688114966415</v>
      </c>
      <c r="CHQ7">
        <f t="shared" ca="1" si="112"/>
        <v>21761.849018161873</v>
      </c>
      <c r="CHR7">
        <f t="shared" ca="1" si="112"/>
        <v>21575.12309926665</v>
      </c>
      <c r="CHS7">
        <f t="shared" ca="1" si="112"/>
        <v>21627.611879240227</v>
      </c>
      <c r="CHT7">
        <f t="shared" ca="1" si="112"/>
        <v>21797.10692281304</v>
      </c>
      <c r="CHU7">
        <f t="shared" ca="1" si="112"/>
        <v>21627.965355573939</v>
      </c>
      <c r="CHV7">
        <f t="shared" ca="1" si="112"/>
        <v>21620.00950213704</v>
      </c>
      <c r="CHW7">
        <f t="shared" ca="1" si="112"/>
        <v>21923.133753051345</v>
      </c>
      <c r="CHX7">
        <f t="shared" ca="1" si="112"/>
        <v>21624.630586289317</v>
      </c>
      <c r="CHY7">
        <f t="shared" ca="1" si="112"/>
        <v>21583.415626492988</v>
      </c>
      <c r="CHZ7">
        <f t="shared" ca="1" si="112"/>
        <v>21586.453935314184</v>
      </c>
      <c r="CIA7">
        <f t="shared" ca="1" si="112"/>
        <v>21679.540661746287</v>
      </c>
      <c r="CIB7">
        <f t="shared" ca="1" si="112"/>
        <v>21823.111585533738</v>
      </c>
      <c r="CIC7">
        <f t="shared" ca="1" si="112"/>
        <v>21653.78173279206</v>
      </c>
      <c r="CID7">
        <f t="shared" ca="1" si="112"/>
        <v>21805.672689727402</v>
      </c>
      <c r="CIE7">
        <f t="shared" ca="1" si="112"/>
        <v>21772.789887978292</v>
      </c>
      <c r="CIF7">
        <f t="shared" ca="1" si="112"/>
        <v>21735.152094769499</v>
      </c>
      <c r="CIG7">
        <f t="shared" ca="1" si="112"/>
        <v>21624.244974083329</v>
      </c>
      <c r="CIH7">
        <f t="shared" ca="1" si="112"/>
        <v>21591.521919230014</v>
      </c>
      <c r="CII7">
        <f t="shared" ca="1" si="112"/>
        <v>21928.443726503752</v>
      </c>
      <c r="CIJ7">
        <f t="shared" ca="1" si="112"/>
        <v>21544.175032424831</v>
      </c>
      <c r="CIK7">
        <f t="shared" ca="1" si="112"/>
        <v>21612.081061945759</v>
      </c>
      <c r="CIL7">
        <f t="shared" ca="1" si="112"/>
        <v>21921.523168275602</v>
      </c>
      <c r="CIM7">
        <f t="shared" ca="1" si="112"/>
        <v>21821.166376829195</v>
      </c>
      <c r="CIN7">
        <f t="shared" ca="1" si="112"/>
        <v>21529.997004881254</v>
      </c>
      <c r="CIO7">
        <f t="shared" ca="1" si="112"/>
        <v>21709.981953775041</v>
      </c>
      <c r="CIP7">
        <f t="shared" ca="1" si="112"/>
        <v>21903.575774082459</v>
      </c>
      <c r="CIQ7">
        <f t="shared" ca="1" si="112"/>
        <v>21471.36763957726</v>
      </c>
      <c r="CIR7">
        <f t="shared" ca="1" si="112"/>
        <v>21780.041175833139</v>
      </c>
      <c r="CIS7">
        <f t="shared" ca="1" si="112"/>
        <v>21705.161391068999</v>
      </c>
      <c r="CIT7">
        <f t="shared" ca="1" si="112"/>
        <v>21597.410251363584</v>
      </c>
      <c r="CIU7">
        <f t="shared" ca="1" si="112"/>
        <v>21800.80474129305</v>
      </c>
      <c r="CIV7">
        <f t="shared" ca="1" si="112"/>
        <v>21790.664353908513</v>
      </c>
      <c r="CIW7">
        <f t="shared" ca="1" si="112"/>
        <v>21688.279849871346</v>
      </c>
      <c r="CIX7">
        <f t="shared" ca="1" si="112"/>
        <v>21848.917507406244</v>
      </c>
      <c r="CIY7">
        <f t="shared" ca="1" si="112"/>
        <v>21734.949600056345</v>
      </c>
      <c r="CIZ7">
        <f t="shared" ca="1" si="112"/>
        <v>21523.971796117465</v>
      </c>
      <c r="CJA7">
        <f t="shared" ca="1" si="112"/>
        <v>21726.362750813212</v>
      </c>
      <c r="CJB7">
        <f t="shared" ca="1" si="112"/>
        <v>21657.460662478217</v>
      </c>
      <c r="CJC7">
        <f t="shared" ca="1" si="112"/>
        <v>21676.116442992141</v>
      </c>
      <c r="CJD7">
        <f t="shared" ca="1" si="112"/>
        <v>21704.583692502074</v>
      </c>
      <c r="CJE7">
        <f t="shared" ca="1" si="112"/>
        <v>21806.535744793968</v>
      </c>
      <c r="CJF7">
        <f t="shared" ca="1" si="112"/>
        <v>21878.183418203869</v>
      </c>
      <c r="CJG7">
        <f t="shared" ca="1" si="112"/>
        <v>21655.532322639669</v>
      </c>
      <c r="CJH7">
        <f t="shared" ca="1" si="112"/>
        <v>21589.743630028548</v>
      </c>
      <c r="CJI7">
        <f t="shared" ca="1" si="112"/>
        <v>21604.071755551493</v>
      </c>
      <c r="CJJ7">
        <f t="shared" ca="1" si="112"/>
        <v>21511.003743639478</v>
      </c>
      <c r="CJK7">
        <f t="shared" ca="1" si="112"/>
        <v>21876.41703571361</v>
      </c>
      <c r="CJL7">
        <f t="shared" ca="1" si="112"/>
        <v>21845.60262353042</v>
      </c>
      <c r="CJM7">
        <f t="shared" ca="1" si="112"/>
        <v>21593.77761604654</v>
      </c>
      <c r="CJN7">
        <f t="shared" ca="1" si="112"/>
        <v>21751.696921486309</v>
      </c>
      <c r="CJO7">
        <f t="shared" ca="1" si="112"/>
        <v>21547.7411607797</v>
      </c>
      <c r="CJP7">
        <f t="shared" ca="1" si="112"/>
        <v>21786.703380918672</v>
      </c>
      <c r="CJQ7">
        <f t="shared" ca="1" si="112"/>
        <v>21686.849658279581</v>
      </c>
      <c r="CJR7">
        <f t="shared" ca="1" si="112"/>
        <v>21599.394838489807</v>
      </c>
      <c r="CJS7">
        <f t="shared" ca="1" si="112"/>
        <v>21625.678944539421</v>
      </c>
      <c r="CJT7">
        <f t="shared" ca="1" si="112"/>
        <v>21737.274913209003</v>
      </c>
      <c r="CJU7">
        <f t="shared" ca="1" si="112"/>
        <v>21625.853801050132</v>
      </c>
      <c r="CJV7">
        <f t="shared" ca="1" si="112"/>
        <v>21749.505988782243</v>
      </c>
      <c r="CJW7">
        <f t="shared" ca="1" si="112"/>
        <v>21419.841623634435</v>
      </c>
      <c r="CJX7">
        <f t="shared" ca="1" si="112"/>
        <v>21832.187698091544</v>
      </c>
      <c r="CJY7">
        <f t="shared" ca="1" si="112"/>
        <v>21693.802796072468</v>
      </c>
      <c r="CJZ7">
        <f t="shared" ref="CJZ7:CLY7" ca="1" si="113">$B$247*EXP(CJZ6)</f>
        <v>21697.784978771851</v>
      </c>
      <c r="CKA7">
        <f t="shared" ca="1" si="113"/>
        <v>21487.134785758419</v>
      </c>
      <c r="CKB7">
        <f t="shared" ca="1" si="113"/>
        <v>21875.641726990478</v>
      </c>
      <c r="CKC7">
        <f t="shared" ca="1" si="113"/>
        <v>21756.273518881873</v>
      </c>
      <c r="CKD7">
        <f t="shared" ca="1" si="113"/>
        <v>21514.661263762555</v>
      </c>
      <c r="CKE7">
        <f t="shared" ca="1" si="113"/>
        <v>21589.420508573232</v>
      </c>
      <c r="CKF7">
        <f t="shared" ca="1" si="113"/>
        <v>21654.684422765684</v>
      </c>
      <c r="CKG7">
        <f t="shared" ca="1" si="113"/>
        <v>21444.950774655492</v>
      </c>
      <c r="CKH7">
        <f t="shared" ca="1" si="113"/>
        <v>21643.374732786637</v>
      </c>
      <c r="CKI7">
        <f t="shared" ca="1" si="113"/>
        <v>21528.786123940739</v>
      </c>
      <c r="CKJ7">
        <f t="shared" ca="1" si="113"/>
        <v>21699.953695355602</v>
      </c>
      <c r="CKK7">
        <f t="shared" ca="1" si="113"/>
        <v>21638.520726563736</v>
      </c>
      <c r="CKL7">
        <f t="shared" ca="1" si="113"/>
        <v>21914.752890352902</v>
      </c>
      <c r="CKM7">
        <f t="shared" ca="1" si="113"/>
        <v>21602.725615792446</v>
      </c>
      <c r="CKN7">
        <f t="shared" ca="1" si="113"/>
        <v>21681.634734257987</v>
      </c>
      <c r="CKO7">
        <f t="shared" ca="1" si="113"/>
        <v>21392.182243581625</v>
      </c>
      <c r="CKP7">
        <f t="shared" ca="1" si="113"/>
        <v>21753.469696286997</v>
      </c>
      <c r="CKQ7">
        <f t="shared" ca="1" si="113"/>
        <v>21486.268093514758</v>
      </c>
      <c r="CKR7">
        <f t="shared" ca="1" si="113"/>
        <v>21741.588582670949</v>
      </c>
      <c r="CKS7">
        <f t="shared" ca="1" si="113"/>
        <v>21486.672296349305</v>
      </c>
      <c r="CKT7">
        <f t="shared" ca="1" si="113"/>
        <v>21692.761242014276</v>
      </c>
      <c r="CKU7">
        <f t="shared" ca="1" si="113"/>
        <v>21784.154490931494</v>
      </c>
      <c r="CKV7">
        <f t="shared" ca="1" si="113"/>
        <v>21686.022437442909</v>
      </c>
      <c r="CKW7">
        <f t="shared" ca="1" si="113"/>
        <v>21633.802670111247</v>
      </c>
      <c r="CKX7">
        <f t="shared" ca="1" si="113"/>
        <v>21734.122804781928</v>
      </c>
      <c r="CKY7">
        <f t="shared" ca="1" si="113"/>
        <v>21696.717297518764</v>
      </c>
      <c r="CKZ7">
        <f t="shared" ca="1" si="113"/>
        <v>21712.032093081503</v>
      </c>
      <c r="CLA7">
        <f t="shared" ca="1" si="113"/>
        <v>21682.461060403606</v>
      </c>
      <c r="CLB7">
        <f t="shared" ca="1" si="113"/>
        <v>21784.888966680355</v>
      </c>
      <c r="CLC7">
        <f t="shared" ca="1" si="113"/>
        <v>21551.603504052058</v>
      </c>
      <c r="CLD7">
        <f t="shared" ca="1" si="113"/>
        <v>21723.336493811814</v>
      </c>
      <c r="CLE7">
        <f t="shared" ca="1" si="113"/>
        <v>21845.731489106947</v>
      </c>
      <c r="CLF7">
        <f t="shared" ca="1" si="113"/>
        <v>21828.222577786211</v>
      </c>
      <c r="CLG7">
        <f t="shared" ca="1" si="113"/>
        <v>21602.992310714395</v>
      </c>
      <c r="CLH7">
        <f t="shared" ca="1" si="113"/>
        <v>21534.635844709192</v>
      </c>
      <c r="CLI7">
        <f t="shared" ca="1" si="113"/>
        <v>21591.739882858368</v>
      </c>
      <c r="CLJ7">
        <f t="shared" ca="1" si="113"/>
        <v>21768.547998814454</v>
      </c>
      <c r="CLK7">
        <f t="shared" ca="1" si="113"/>
        <v>21554.858300963471</v>
      </c>
      <c r="CLL7">
        <f t="shared" ca="1" si="113"/>
        <v>21490.24281911421</v>
      </c>
      <c r="CLM7">
        <f t="shared" ca="1" si="113"/>
        <v>21642.89575805717</v>
      </c>
      <c r="CLN7">
        <f t="shared" ca="1" si="113"/>
        <v>21476.376771642634</v>
      </c>
      <c r="CLO7">
        <f t="shared" ca="1" si="113"/>
        <v>21621.56567489247</v>
      </c>
      <c r="CLP7">
        <f t="shared" ca="1" si="113"/>
        <v>21612.061976737201</v>
      </c>
      <c r="CLQ7">
        <f t="shared" ca="1" si="113"/>
        <v>21735.10202546986</v>
      </c>
      <c r="CLR7">
        <f t="shared" ca="1" si="113"/>
        <v>21774.713358799407</v>
      </c>
      <c r="CLS7">
        <f t="shared" ca="1" si="113"/>
        <v>21504.983593856938</v>
      </c>
      <c r="CLT7">
        <f t="shared" ca="1" si="113"/>
        <v>21627.662928958987</v>
      </c>
      <c r="CLU7">
        <f t="shared" ca="1" si="113"/>
        <v>21670.071912242587</v>
      </c>
      <c r="CLV7">
        <f t="shared" ca="1" si="113"/>
        <v>21799.09594248002</v>
      </c>
      <c r="CLW7">
        <f t="shared" ca="1" si="113"/>
        <v>21725.90563410112</v>
      </c>
      <c r="CLX7">
        <f t="shared" ca="1" si="113"/>
        <v>21629.071184416498</v>
      </c>
      <c r="CLY7">
        <f t="shared" ca="1" si="113"/>
        <v>21584.739777370265</v>
      </c>
    </row>
    <row r="8" spans="1:2466" x14ac:dyDescent="0.3">
      <c r="A8" s="28">
        <v>44945</v>
      </c>
      <c r="B8">
        <v>18107.849609000001</v>
      </c>
      <c r="C8">
        <f t="shared" si="0"/>
        <v>-3.1703874707698847E-3</v>
      </c>
      <c r="G8" t="s">
        <v>25</v>
      </c>
      <c r="H8" s="50">
        <f ca="1">AVERAGE(H7:CLY7)</f>
        <v>21664.957797410567</v>
      </c>
    </row>
    <row r="9" spans="1:2466" x14ac:dyDescent="0.3">
      <c r="A9" s="28">
        <v>44946</v>
      </c>
      <c r="B9">
        <v>18027.650390999999</v>
      </c>
      <c r="C9">
        <f t="shared" si="0"/>
        <v>-4.4388122306735769E-3</v>
      </c>
      <c r="G9" t="s">
        <v>26</v>
      </c>
      <c r="H9" s="50">
        <f ca="1">_xlfn.STDEV.S(H7:CLY7)</f>
        <v>130.77585870566011</v>
      </c>
    </row>
    <row r="10" spans="1:2466" x14ac:dyDescent="0.3">
      <c r="A10" s="28">
        <v>44949</v>
      </c>
      <c r="B10">
        <v>18118.550781000002</v>
      </c>
      <c r="C10">
        <f t="shared" si="0"/>
        <v>5.0296063584950573E-3</v>
      </c>
      <c r="H10">
        <f ca="1">1-_xlfn.NORM.DIST(21700,H8,H9,TRUE)</f>
        <v>0.39436651546521406</v>
      </c>
    </row>
    <row r="11" spans="1:2466" x14ac:dyDescent="0.3">
      <c r="A11" s="28">
        <v>44950</v>
      </c>
      <c r="B11">
        <v>18118.300781000002</v>
      </c>
      <c r="C11">
        <f t="shared" si="0"/>
        <v>-1.3798108236700089E-5</v>
      </c>
    </row>
    <row r="12" spans="1:2466" x14ac:dyDescent="0.3">
      <c r="A12" s="28">
        <v>44951</v>
      </c>
      <c r="B12">
        <v>17891.949218999998</v>
      </c>
      <c r="C12">
        <f t="shared" si="0"/>
        <v>-1.2571672963865974E-2</v>
      </c>
    </row>
    <row r="13" spans="1:2466" x14ac:dyDescent="0.3">
      <c r="A13" s="28">
        <v>44953</v>
      </c>
      <c r="B13">
        <v>17604.349609000001</v>
      </c>
      <c r="C13">
        <f t="shared" si="0"/>
        <v>-1.6204838984913074E-2</v>
      </c>
    </row>
    <row r="14" spans="1:2466" x14ac:dyDescent="0.3">
      <c r="A14" s="28">
        <v>44956</v>
      </c>
      <c r="B14">
        <v>17648.949218999998</v>
      </c>
      <c r="C14">
        <f t="shared" si="0"/>
        <v>2.5302388869699981E-3</v>
      </c>
    </row>
    <row r="15" spans="1:2466" x14ac:dyDescent="0.3">
      <c r="A15" s="28">
        <v>44957</v>
      </c>
      <c r="B15">
        <v>17662.150390999999</v>
      </c>
      <c r="C15">
        <f t="shared" si="0"/>
        <v>7.4770668491387746E-4</v>
      </c>
    </row>
    <row r="16" spans="1:2466" x14ac:dyDescent="0.3">
      <c r="A16" s="28">
        <v>44958</v>
      </c>
      <c r="B16">
        <v>17616.300781000002</v>
      </c>
      <c r="C16">
        <f t="shared" si="0"/>
        <v>-2.5992998156953947E-3</v>
      </c>
    </row>
    <row r="17" spans="1:3" x14ac:dyDescent="0.3">
      <c r="A17" s="28">
        <v>44959</v>
      </c>
      <c r="B17">
        <v>17610.400390999999</v>
      </c>
      <c r="C17">
        <f t="shared" si="0"/>
        <v>-3.3499532223429419E-4</v>
      </c>
    </row>
    <row r="18" spans="1:3" x14ac:dyDescent="0.3">
      <c r="A18" s="28">
        <v>44960</v>
      </c>
      <c r="B18">
        <v>17854.050781000002</v>
      </c>
      <c r="C18">
        <f t="shared" si="0"/>
        <v>1.3740758169937702E-2</v>
      </c>
    </row>
    <row r="19" spans="1:3" x14ac:dyDescent="0.3">
      <c r="A19" s="28">
        <v>44963</v>
      </c>
      <c r="B19">
        <v>17764.599609000001</v>
      </c>
      <c r="C19">
        <f t="shared" si="0"/>
        <v>-5.0227259637859014E-3</v>
      </c>
    </row>
    <row r="20" spans="1:3" x14ac:dyDescent="0.3">
      <c r="A20" s="28">
        <v>44964</v>
      </c>
      <c r="B20">
        <v>17721.5</v>
      </c>
      <c r="C20">
        <f t="shared" si="0"/>
        <v>-2.4290993187421647E-3</v>
      </c>
    </row>
    <row r="21" spans="1:3" x14ac:dyDescent="0.3">
      <c r="A21" s="28">
        <v>44965</v>
      </c>
      <c r="B21">
        <v>17871.699218999998</v>
      </c>
      <c r="C21">
        <f t="shared" si="0"/>
        <v>8.4398207443785785E-3</v>
      </c>
    </row>
    <row r="22" spans="1:3" x14ac:dyDescent="0.3">
      <c r="A22" s="28">
        <v>44966</v>
      </c>
      <c r="B22">
        <v>17893.449218999998</v>
      </c>
      <c r="C22">
        <f t="shared" si="0"/>
        <v>1.2162679944667117E-3</v>
      </c>
    </row>
    <row r="23" spans="1:3" x14ac:dyDescent="0.3">
      <c r="A23" s="28">
        <v>44967</v>
      </c>
      <c r="B23">
        <v>17856.5</v>
      </c>
      <c r="C23">
        <f t="shared" si="0"/>
        <v>-2.0670928470560455E-3</v>
      </c>
    </row>
    <row r="24" spans="1:3" x14ac:dyDescent="0.3">
      <c r="A24" s="28">
        <v>44970</v>
      </c>
      <c r="B24">
        <v>17770.900390999999</v>
      </c>
      <c r="C24">
        <f t="shared" si="0"/>
        <v>-4.8052775545427331E-3</v>
      </c>
    </row>
    <row r="25" spans="1:3" x14ac:dyDescent="0.3">
      <c r="A25" s="28">
        <v>44971</v>
      </c>
      <c r="B25">
        <v>17929.849609000001</v>
      </c>
      <c r="C25">
        <f t="shared" si="0"/>
        <v>8.9045898631464962E-3</v>
      </c>
    </row>
    <row r="26" spans="1:3" x14ac:dyDescent="0.3">
      <c r="A26" s="28">
        <v>44972</v>
      </c>
      <c r="B26">
        <v>18015.849609000001</v>
      </c>
      <c r="C26">
        <f t="shared" si="0"/>
        <v>4.7850043794271328E-3</v>
      </c>
    </row>
    <row r="27" spans="1:3" x14ac:dyDescent="0.3">
      <c r="A27" s="28">
        <v>44973</v>
      </c>
      <c r="B27">
        <v>18035.849609000001</v>
      </c>
      <c r="C27">
        <f t="shared" si="0"/>
        <v>1.109517858272377E-3</v>
      </c>
    </row>
    <row r="28" spans="1:3" x14ac:dyDescent="0.3">
      <c r="A28" s="28">
        <v>44974</v>
      </c>
      <c r="B28">
        <v>17944.199218999998</v>
      </c>
      <c r="C28">
        <f t="shared" si="0"/>
        <v>-5.0945227264031952E-3</v>
      </c>
    </row>
    <row r="29" spans="1:3" x14ac:dyDescent="0.3">
      <c r="A29" s="28">
        <v>44977</v>
      </c>
      <c r="B29">
        <v>17844.599609000001</v>
      </c>
      <c r="C29">
        <f t="shared" si="0"/>
        <v>-5.5659798817293627E-3</v>
      </c>
    </row>
    <row r="30" spans="1:3" x14ac:dyDescent="0.3">
      <c r="A30" s="28">
        <v>44978</v>
      </c>
      <c r="B30">
        <v>17826.699218999998</v>
      </c>
      <c r="C30">
        <f t="shared" si="0"/>
        <v>-1.0036299260570026E-3</v>
      </c>
    </row>
    <row r="31" spans="1:3" x14ac:dyDescent="0.3">
      <c r="A31" s="28">
        <v>44979</v>
      </c>
      <c r="B31">
        <v>17554.300781000002</v>
      </c>
      <c r="C31">
        <f t="shared" si="0"/>
        <v>-1.5398310974762111E-2</v>
      </c>
    </row>
    <row r="32" spans="1:3" x14ac:dyDescent="0.3">
      <c r="A32" s="28">
        <v>44980</v>
      </c>
      <c r="B32">
        <v>17511.25</v>
      </c>
      <c r="C32">
        <f t="shared" si="0"/>
        <v>-2.4554471081371073E-3</v>
      </c>
    </row>
    <row r="33" spans="1:3" x14ac:dyDescent="0.3">
      <c r="A33" s="28">
        <v>44981</v>
      </c>
      <c r="B33">
        <v>17465.800781000002</v>
      </c>
      <c r="C33">
        <f t="shared" si="0"/>
        <v>-2.5988037049817754E-3</v>
      </c>
    </row>
    <row r="34" spans="1:3" x14ac:dyDescent="0.3">
      <c r="A34" s="28">
        <v>44984</v>
      </c>
      <c r="B34">
        <v>17392.699218999998</v>
      </c>
      <c r="C34">
        <f t="shared" si="0"/>
        <v>-4.1941947681290136E-3</v>
      </c>
    </row>
    <row r="35" spans="1:3" x14ac:dyDescent="0.3">
      <c r="A35" s="28">
        <v>44985</v>
      </c>
      <c r="B35">
        <v>17303.949218999998</v>
      </c>
      <c r="C35">
        <f t="shared" si="0"/>
        <v>-5.1157790480139652E-3</v>
      </c>
    </row>
    <row r="36" spans="1:3" x14ac:dyDescent="0.3">
      <c r="A36" s="28">
        <v>44986</v>
      </c>
      <c r="B36">
        <v>17450.900390999999</v>
      </c>
      <c r="C36">
        <f t="shared" si="0"/>
        <v>8.4564916483347019E-3</v>
      </c>
    </row>
    <row r="37" spans="1:3" x14ac:dyDescent="0.3">
      <c r="A37" s="28">
        <v>44987</v>
      </c>
      <c r="B37">
        <v>17321.900390999999</v>
      </c>
      <c r="C37">
        <f t="shared" si="0"/>
        <v>-7.419626196052782E-3</v>
      </c>
    </row>
    <row r="38" spans="1:3" x14ac:dyDescent="0.3">
      <c r="A38" s="28">
        <v>44988</v>
      </c>
      <c r="B38">
        <v>17594.349609000001</v>
      </c>
      <c r="C38">
        <f t="shared" si="0"/>
        <v>1.5606186095620072E-2</v>
      </c>
    </row>
    <row r="39" spans="1:3" x14ac:dyDescent="0.3">
      <c r="A39" s="28">
        <v>44991</v>
      </c>
      <c r="B39">
        <v>17711.449218999998</v>
      </c>
      <c r="C39">
        <f t="shared" si="0"/>
        <v>6.6334734395546583E-3</v>
      </c>
    </row>
    <row r="40" spans="1:3" x14ac:dyDescent="0.3">
      <c r="A40" s="28">
        <v>44993</v>
      </c>
      <c r="B40">
        <v>17754.400390999999</v>
      </c>
      <c r="C40">
        <f t="shared" si="0"/>
        <v>2.4221155545733016E-3</v>
      </c>
    </row>
    <row r="41" spans="1:3" x14ac:dyDescent="0.3">
      <c r="A41" s="28">
        <v>44994</v>
      </c>
      <c r="B41">
        <v>17589.599609000001</v>
      </c>
      <c r="C41">
        <f t="shared" si="0"/>
        <v>-9.3255984805234258E-3</v>
      </c>
    </row>
    <row r="42" spans="1:3" x14ac:dyDescent="0.3">
      <c r="A42" s="28">
        <v>44995</v>
      </c>
      <c r="B42">
        <v>17412.900390999999</v>
      </c>
      <c r="C42">
        <f t="shared" si="0"/>
        <v>-1.0096462769008498E-2</v>
      </c>
    </row>
    <row r="43" spans="1:3" x14ac:dyDescent="0.3">
      <c r="A43" s="28">
        <v>44998</v>
      </c>
      <c r="B43">
        <v>17154.300781000002</v>
      </c>
      <c r="C43">
        <f t="shared" si="0"/>
        <v>-1.4962416723923002E-2</v>
      </c>
    </row>
    <row r="44" spans="1:3" x14ac:dyDescent="0.3">
      <c r="A44" s="28">
        <v>44999</v>
      </c>
      <c r="B44">
        <v>17043.300781000002</v>
      </c>
      <c r="C44">
        <f t="shared" si="0"/>
        <v>-6.49170612823713E-3</v>
      </c>
    </row>
    <row r="45" spans="1:3" x14ac:dyDescent="0.3">
      <c r="A45" s="28">
        <v>45000</v>
      </c>
      <c r="B45">
        <v>16972.150390999999</v>
      </c>
      <c r="C45">
        <f t="shared" si="0"/>
        <v>-4.1834220223762311E-3</v>
      </c>
    </row>
    <row r="46" spans="1:3" x14ac:dyDescent="0.3">
      <c r="A46" s="28">
        <v>45001</v>
      </c>
      <c r="B46">
        <v>16985.599609000001</v>
      </c>
      <c r="C46">
        <f t="shared" si="0"/>
        <v>7.9211483111952261E-4</v>
      </c>
    </row>
    <row r="47" spans="1:3" x14ac:dyDescent="0.3">
      <c r="A47" s="28">
        <v>45002</v>
      </c>
      <c r="B47">
        <v>17100.050781000002</v>
      </c>
      <c r="C47">
        <f t="shared" si="0"/>
        <v>6.7155298971847089E-3</v>
      </c>
    </row>
    <row r="48" spans="1:3" x14ac:dyDescent="0.3">
      <c r="A48" s="28">
        <v>45005</v>
      </c>
      <c r="B48">
        <v>16988.400390999999</v>
      </c>
      <c r="C48">
        <f t="shared" si="0"/>
        <v>-6.5506519313084082E-3</v>
      </c>
    </row>
    <row r="49" spans="1:3" x14ac:dyDescent="0.3">
      <c r="A49" s="28">
        <v>45006</v>
      </c>
      <c r="B49">
        <v>17107.5</v>
      </c>
      <c r="C49">
        <f t="shared" si="0"/>
        <v>6.9861826224965002E-3</v>
      </c>
    </row>
    <row r="50" spans="1:3" x14ac:dyDescent="0.3">
      <c r="A50" s="28">
        <v>45007</v>
      </c>
      <c r="B50">
        <v>17151.900390999999</v>
      </c>
      <c r="C50">
        <f t="shared" si="0"/>
        <v>2.5920135993073913E-3</v>
      </c>
    </row>
    <row r="51" spans="1:3" x14ac:dyDescent="0.3">
      <c r="A51" s="28">
        <v>45008</v>
      </c>
      <c r="B51">
        <v>17076.900390999999</v>
      </c>
      <c r="C51">
        <f t="shared" si="0"/>
        <v>-4.3822814889177605E-3</v>
      </c>
    </row>
    <row r="52" spans="1:3" x14ac:dyDescent="0.3">
      <c r="A52" s="28">
        <v>45009</v>
      </c>
      <c r="B52">
        <v>16945.050781000002</v>
      </c>
      <c r="C52">
        <f t="shared" si="0"/>
        <v>-7.7508940871617105E-3</v>
      </c>
    </row>
    <row r="53" spans="1:3" x14ac:dyDescent="0.3">
      <c r="A53" s="28">
        <v>45012</v>
      </c>
      <c r="B53">
        <v>16985.699218999998</v>
      </c>
      <c r="C53">
        <f t="shared" si="0"/>
        <v>2.3959657505776737E-3</v>
      </c>
    </row>
    <row r="54" spans="1:3" x14ac:dyDescent="0.3">
      <c r="A54" s="28">
        <v>45013</v>
      </c>
      <c r="B54">
        <v>16951.699218999998</v>
      </c>
      <c r="C54">
        <f t="shared" si="0"/>
        <v>-2.0036899078934313E-3</v>
      </c>
    </row>
    <row r="55" spans="1:3" x14ac:dyDescent="0.3">
      <c r="A55" s="28">
        <v>45014</v>
      </c>
      <c r="B55">
        <v>17080.699218999998</v>
      </c>
      <c r="C55">
        <f t="shared" si="0"/>
        <v>7.5810476926259866E-3</v>
      </c>
    </row>
    <row r="56" spans="1:3" x14ac:dyDescent="0.3">
      <c r="A56" s="28">
        <v>45016</v>
      </c>
      <c r="B56">
        <v>17359.75</v>
      </c>
      <c r="C56">
        <f t="shared" si="0"/>
        <v>1.6205182803797315E-2</v>
      </c>
    </row>
    <row r="57" spans="1:3" x14ac:dyDescent="0.3">
      <c r="A57" s="28">
        <v>45019</v>
      </c>
      <c r="B57">
        <v>17398.050781000002</v>
      </c>
      <c r="C57">
        <f t="shared" si="0"/>
        <v>2.2038676580067545E-3</v>
      </c>
    </row>
    <row r="58" spans="1:3" x14ac:dyDescent="0.3">
      <c r="A58" s="28">
        <v>45021</v>
      </c>
      <c r="B58">
        <v>17557.050781000002</v>
      </c>
      <c r="C58">
        <f t="shared" si="0"/>
        <v>9.0974472686603802E-3</v>
      </c>
    </row>
    <row r="59" spans="1:3" x14ac:dyDescent="0.3">
      <c r="A59" s="28">
        <v>45022</v>
      </c>
      <c r="B59">
        <v>17599.150390999999</v>
      </c>
      <c r="C59">
        <f t="shared" si="0"/>
        <v>2.3950045067611548E-3</v>
      </c>
    </row>
    <row r="60" spans="1:3" x14ac:dyDescent="0.3">
      <c r="A60" s="28">
        <v>45026</v>
      </c>
      <c r="B60">
        <v>17624.050781000002</v>
      </c>
      <c r="C60">
        <f t="shared" si="0"/>
        <v>1.4138632105820228E-3</v>
      </c>
    </row>
    <row r="61" spans="1:3" x14ac:dyDescent="0.3">
      <c r="A61" s="28">
        <v>45027</v>
      </c>
      <c r="B61">
        <v>17722.300781000002</v>
      </c>
      <c r="C61">
        <f t="shared" si="0"/>
        <v>5.5592868116928441E-3</v>
      </c>
    </row>
    <row r="62" spans="1:3" x14ac:dyDescent="0.3">
      <c r="A62" s="28">
        <v>45028</v>
      </c>
      <c r="B62">
        <v>17812.400390999999</v>
      </c>
      <c r="C62">
        <f t="shared" si="0"/>
        <v>5.0710882664685994E-3</v>
      </c>
    </row>
    <row r="63" spans="1:3" x14ac:dyDescent="0.3">
      <c r="A63" s="28">
        <v>45029</v>
      </c>
      <c r="B63">
        <v>17828</v>
      </c>
      <c r="C63">
        <f t="shared" si="0"/>
        <v>8.7538915528645065E-4</v>
      </c>
    </row>
    <row r="64" spans="1:3" x14ac:dyDescent="0.3">
      <c r="A64" s="28">
        <v>45033</v>
      </c>
      <c r="B64">
        <v>17706.849609000001</v>
      </c>
      <c r="C64">
        <f t="shared" si="0"/>
        <v>-6.8187068040293421E-3</v>
      </c>
    </row>
    <row r="65" spans="1:3" x14ac:dyDescent="0.3">
      <c r="A65" s="28">
        <v>45034</v>
      </c>
      <c r="B65">
        <v>17660.150390999999</v>
      </c>
      <c r="C65">
        <f t="shared" si="0"/>
        <v>-2.6408372290615571E-3</v>
      </c>
    </row>
    <row r="66" spans="1:3" x14ac:dyDescent="0.3">
      <c r="A66" s="28">
        <v>45035</v>
      </c>
      <c r="B66">
        <v>17618.75</v>
      </c>
      <c r="C66">
        <f t="shared" si="0"/>
        <v>-2.3470351709328741E-3</v>
      </c>
    </row>
    <row r="67" spans="1:3" x14ac:dyDescent="0.3">
      <c r="A67" s="28">
        <v>45036</v>
      </c>
      <c r="B67">
        <v>17624.449218999998</v>
      </c>
      <c r="C67">
        <f t="shared" si="0"/>
        <v>3.2342234393995781E-4</v>
      </c>
    </row>
    <row r="68" spans="1:3" x14ac:dyDescent="0.3">
      <c r="A68" s="28">
        <v>45037</v>
      </c>
      <c r="B68">
        <v>17624.050781000002</v>
      </c>
      <c r="C68">
        <f t="shared" ref="C68:C131" si="114">LN(B68/B67)</f>
        <v>-2.2607373364168181E-5</v>
      </c>
    </row>
    <row r="69" spans="1:3" x14ac:dyDescent="0.3">
      <c r="A69" s="28">
        <v>45040</v>
      </c>
      <c r="B69">
        <v>17743.400390999999</v>
      </c>
      <c r="C69">
        <f t="shared" si="114"/>
        <v>6.7491469747282436E-3</v>
      </c>
    </row>
    <row r="70" spans="1:3" x14ac:dyDescent="0.3">
      <c r="A70" s="28">
        <v>45041</v>
      </c>
      <c r="B70">
        <v>17769.25</v>
      </c>
      <c r="C70">
        <f t="shared" si="114"/>
        <v>1.4557974851636751E-3</v>
      </c>
    </row>
    <row r="71" spans="1:3" x14ac:dyDescent="0.3">
      <c r="A71" s="28">
        <v>45042</v>
      </c>
      <c r="B71">
        <v>17813.599609000001</v>
      </c>
      <c r="C71">
        <f t="shared" si="114"/>
        <v>2.4927532478353008E-3</v>
      </c>
    </row>
    <row r="72" spans="1:3" x14ac:dyDescent="0.3">
      <c r="A72" s="28">
        <v>45043</v>
      </c>
      <c r="B72">
        <v>17915.050781000002</v>
      </c>
      <c r="C72">
        <f t="shared" si="114"/>
        <v>5.6789967463624514E-3</v>
      </c>
    </row>
    <row r="73" spans="1:3" x14ac:dyDescent="0.3">
      <c r="A73" s="28">
        <v>45044</v>
      </c>
      <c r="B73">
        <v>18065</v>
      </c>
      <c r="C73">
        <f t="shared" si="114"/>
        <v>8.3351792946523579E-3</v>
      </c>
    </row>
    <row r="74" spans="1:3" x14ac:dyDescent="0.3">
      <c r="A74" s="28">
        <v>45048</v>
      </c>
      <c r="B74">
        <v>18147.650390999999</v>
      </c>
      <c r="C74">
        <f t="shared" si="114"/>
        <v>4.5647326899067161E-3</v>
      </c>
    </row>
    <row r="75" spans="1:3" x14ac:dyDescent="0.3">
      <c r="A75" s="28">
        <v>45049</v>
      </c>
      <c r="B75">
        <v>18089.849609000001</v>
      </c>
      <c r="C75">
        <f t="shared" si="114"/>
        <v>-3.1901114049787288E-3</v>
      </c>
    </row>
    <row r="76" spans="1:3" x14ac:dyDescent="0.3">
      <c r="A76" s="28">
        <v>45050</v>
      </c>
      <c r="B76">
        <v>18255.800781000002</v>
      </c>
      <c r="C76">
        <f t="shared" si="114"/>
        <v>9.1318946537358101E-3</v>
      </c>
    </row>
    <row r="77" spans="1:3" x14ac:dyDescent="0.3">
      <c r="A77" s="28">
        <v>45051</v>
      </c>
      <c r="B77">
        <v>18069</v>
      </c>
      <c r="C77">
        <f t="shared" si="114"/>
        <v>-1.0285117808573618E-2</v>
      </c>
    </row>
    <row r="78" spans="1:3" x14ac:dyDescent="0.3">
      <c r="A78" s="28">
        <v>45054</v>
      </c>
      <c r="B78">
        <v>18264.400390999999</v>
      </c>
      <c r="C78">
        <f t="shared" si="114"/>
        <v>1.0756068673189116E-2</v>
      </c>
    </row>
    <row r="79" spans="1:3" x14ac:dyDescent="0.3">
      <c r="A79" s="28">
        <v>45055</v>
      </c>
      <c r="B79">
        <v>18265.949218999998</v>
      </c>
      <c r="C79">
        <f t="shared" si="114"/>
        <v>8.4796779525150775E-5</v>
      </c>
    </row>
    <row r="80" spans="1:3" x14ac:dyDescent="0.3">
      <c r="A80" s="28">
        <v>45056</v>
      </c>
      <c r="B80">
        <v>18315.099609000001</v>
      </c>
      <c r="C80">
        <f t="shared" si="114"/>
        <v>2.6872066904189713E-3</v>
      </c>
    </row>
    <row r="81" spans="1:3" x14ac:dyDescent="0.3">
      <c r="A81" s="28">
        <v>45057</v>
      </c>
      <c r="B81">
        <v>18297</v>
      </c>
      <c r="C81">
        <f t="shared" si="114"/>
        <v>-9.8872289039798151E-4</v>
      </c>
    </row>
    <row r="82" spans="1:3" x14ac:dyDescent="0.3">
      <c r="A82" s="28">
        <v>45058</v>
      </c>
      <c r="B82">
        <v>18314.800781000002</v>
      </c>
      <c r="C82">
        <f t="shared" si="114"/>
        <v>9.724068209124695E-4</v>
      </c>
    </row>
    <row r="83" spans="1:3" x14ac:dyDescent="0.3">
      <c r="A83" s="28">
        <v>45061</v>
      </c>
      <c r="B83">
        <v>18398.849609000001</v>
      </c>
      <c r="C83">
        <f t="shared" si="114"/>
        <v>4.5786226070637604E-3</v>
      </c>
    </row>
    <row r="84" spans="1:3" x14ac:dyDescent="0.3">
      <c r="A84" s="28">
        <v>45062</v>
      </c>
      <c r="B84">
        <v>18286.5</v>
      </c>
      <c r="C84">
        <f t="shared" si="114"/>
        <v>-6.1250587192315563E-3</v>
      </c>
    </row>
    <row r="85" spans="1:3" x14ac:dyDescent="0.3">
      <c r="A85" s="28">
        <v>45063</v>
      </c>
      <c r="B85">
        <v>18181.75</v>
      </c>
      <c r="C85">
        <f t="shared" si="114"/>
        <v>-5.7447389485387043E-3</v>
      </c>
    </row>
    <row r="86" spans="1:3" x14ac:dyDescent="0.3">
      <c r="A86" s="28">
        <v>45064</v>
      </c>
      <c r="B86">
        <v>18129.949218999998</v>
      </c>
      <c r="C86">
        <f t="shared" si="114"/>
        <v>-2.853119917470304E-3</v>
      </c>
    </row>
    <row r="87" spans="1:3" x14ac:dyDescent="0.3">
      <c r="A87" s="28">
        <v>45065</v>
      </c>
      <c r="B87">
        <v>18203.400390999999</v>
      </c>
      <c r="C87">
        <f t="shared" si="114"/>
        <v>4.0431874764913604E-3</v>
      </c>
    </row>
    <row r="88" spans="1:3" x14ac:dyDescent="0.3">
      <c r="A88" s="28">
        <v>45068</v>
      </c>
      <c r="B88">
        <v>18314.400390999999</v>
      </c>
      <c r="C88">
        <f t="shared" si="114"/>
        <v>6.0792457090605928E-3</v>
      </c>
    </row>
    <row r="89" spans="1:3" x14ac:dyDescent="0.3">
      <c r="A89" s="28">
        <v>45069</v>
      </c>
      <c r="B89">
        <v>18348</v>
      </c>
      <c r="C89">
        <f t="shared" si="114"/>
        <v>1.8329197242091045E-3</v>
      </c>
    </row>
    <row r="90" spans="1:3" x14ac:dyDescent="0.3">
      <c r="A90" s="28">
        <v>45070</v>
      </c>
      <c r="B90">
        <v>18285.400390999999</v>
      </c>
      <c r="C90">
        <f t="shared" si="114"/>
        <v>-3.4176281351486946E-3</v>
      </c>
    </row>
    <row r="91" spans="1:3" x14ac:dyDescent="0.3">
      <c r="A91" s="28">
        <v>45071</v>
      </c>
      <c r="B91">
        <v>18321.150390999999</v>
      </c>
      <c r="C91">
        <f t="shared" si="114"/>
        <v>1.9532029432886774E-3</v>
      </c>
    </row>
    <row r="92" spans="1:3" x14ac:dyDescent="0.3">
      <c r="A92" s="28">
        <v>45072</v>
      </c>
      <c r="B92">
        <v>18499.349609000001</v>
      </c>
      <c r="C92">
        <f t="shared" si="114"/>
        <v>9.6794236529471143E-3</v>
      </c>
    </row>
    <row r="93" spans="1:3" x14ac:dyDescent="0.3">
      <c r="A93" s="28">
        <v>45075</v>
      </c>
      <c r="B93">
        <v>18598.650390999999</v>
      </c>
      <c r="C93">
        <f t="shared" si="114"/>
        <v>5.3534432669100282E-3</v>
      </c>
    </row>
    <row r="94" spans="1:3" x14ac:dyDescent="0.3">
      <c r="A94" s="28">
        <v>45076</v>
      </c>
      <c r="B94">
        <v>18633.849609000001</v>
      </c>
      <c r="C94">
        <f t="shared" si="114"/>
        <v>1.8907797481541157E-3</v>
      </c>
    </row>
    <row r="95" spans="1:3" x14ac:dyDescent="0.3">
      <c r="A95" s="28">
        <v>45077</v>
      </c>
      <c r="B95">
        <v>18534.400390999999</v>
      </c>
      <c r="C95">
        <f t="shared" si="114"/>
        <v>-5.3513122260729585E-3</v>
      </c>
    </row>
    <row r="96" spans="1:3" x14ac:dyDescent="0.3">
      <c r="A96" s="28">
        <v>45078</v>
      </c>
      <c r="B96">
        <v>18487.75</v>
      </c>
      <c r="C96">
        <f t="shared" si="114"/>
        <v>-2.5201353890765121E-3</v>
      </c>
    </row>
    <row r="97" spans="1:3" x14ac:dyDescent="0.3">
      <c r="A97" s="28">
        <v>45079</v>
      </c>
      <c r="B97">
        <v>18534.099609000001</v>
      </c>
      <c r="C97">
        <f t="shared" si="114"/>
        <v>2.5039069471375756E-3</v>
      </c>
    </row>
    <row r="98" spans="1:3" x14ac:dyDescent="0.3">
      <c r="A98" s="28">
        <v>45082</v>
      </c>
      <c r="B98">
        <v>18593.849609000001</v>
      </c>
      <c r="C98">
        <f t="shared" si="114"/>
        <v>3.2186023111777503E-3</v>
      </c>
    </row>
    <row r="99" spans="1:3" x14ac:dyDescent="0.3">
      <c r="A99" s="28">
        <v>45083</v>
      </c>
      <c r="B99">
        <v>18599</v>
      </c>
      <c r="C99">
        <f t="shared" si="114"/>
        <v>2.7695597874686611E-4</v>
      </c>
    </row>
    <row r="100" spans="1:3" x14ac:dyDescent="0.3">
      <c r="A100" s="28">
        <v>45084</v>
      </c>
      <c r="B100">
        <v>18726.400390999999</v>
      </c>
      <c r="C100">
        <f t="shared" si="114"/>
        <v>6.8264980101824741E-3</v>
      </c>
    </row>
    <row r="101" spans="1:3" x14ac:dyDescent="0.3">
      <c r="A101" s="28">
        <v>45085</v>
      </c>
      <c r="B101">
        <v>18634.550781000002</v>
      </c>
      <c r="C101">
        <f t="shared" si="114"/>
        <v>-4.9168874005239794E-3</v>
      </c>
    </row>
    <row r="102" spans="1:3" x14ac:dyDescent="0.3">
      <c r="A102" s="28">
        <v>45086</v>
      </c>
      <c r="B102">
        <v>18563.400390999999</v>
      </c>
      <c r="C102">
        <f t="shared" si="114"/>
        <v>-3.8255051436458121E-3</v>
      </c>
    </row>
    <row r="103" spans="1:3" x14ac:dyDescent="0.3">
      <c r="A103" s="28">
        <v>45089</v>
      </c>
      <c r="B103">
        <v>18601.5</v>
      </c>
      <c r="C103">
        <f t="shared" si="114"/>
        <v>2.050301329797203E-3</v>
      </c>
    </row>
    <row r="104" spans="1:3" x14ac:dyDescent="0.3">
      <c r="A104" s="28">
        <v>45090</v>
      </c>
      <c r="B104">
        <v>18716.150390999999</v>
      </c>
      <c r="C104">
        <f t="shared" si="114"/>
        <v>6.1445857671222487E-3</v>
      </c>
    </row>
    <row r="105" spans="1:3" x14ac:dyDescent="0.3">
      <c r="A105" s="28">
        <v>45091</v>
      </c>
      <c r="B105">
        <v>18755.900390999999</v>
      </c>
      <c r="C105">
        <f t="shared" si="114"/>
        <v>2.1215820367655471E-3</v>
      </c>
    </row>
    <row r="106" spans="1:3" x14ac:dyDescent="0.3">
      <c r="A106" s="28">
        <v>45092</v>
      </c>
      <c r="B106">
        <v>18688.099609000001</v>
      </c>
      <c r="C106">
        <f t="shared" si="114"/>
        <v>-3.6214536961955836E-3</v>
      </c>
    </row>
    <row r="107" spans="1:3" x14ac:dyDescent="0.3">
      <c r="A107" s="28">
        <v>45093</v>
      </c>
      <c r="B107">
        <v>18826</v>
      </c>
      <c r="C107">
        <f t="shared" si="114"/>
        <v>7.3519563885368075E-3</v>
      </c>
    </row>
    <row r="108" spans="1:3" x14ac:dyDescent="0.3">
      <c r="A108" s="28">
        <v>45096</v>
      </c>
      <c r="B108">
        <v>18755.449218999998</v>
      </c>
      <c r="C108">
        <f t="shared" si="114"/>
        <v>-3.7545579185440945E-3</v>
      </c>
    </row>
    <row r="109" spans="1:3" x14ac:dyDescent="0.3">
      <c r="A109" s="28">
        <v>45097</v>
      </c>
      <c r="B109">
        <v>18816.699218999998</v>
      </c>
      <c r="C109">
        <f t="shared" si="114"/>
        <v>3.2603966930082164E-3</v>
      </c>
    </row>
    <row r="110" spans="1:3" x14ac:dyDescent="0.3">
      <c r="A110" s="28">
        <v>45098</v>
      </c>
      <c r="B110">
        <v>18856.849609000001</v>
      </c>
      <c r="C110">
        <f t="shared" si="114"/>
        <v>2.1314904727675675E-3</v>
      </c>
    </row>
    <row r="111" spans="1:3" x14ac:dyDescent="0.3">
      <c r="A111" s="28">
        <v>45099</v>
      </c>
      <c r="B111">
        <v>18771.25</v>
      </c>
      <c r="C111">
        <f t="shared" si="114"/>
        <v>-4.5497783599067494E-3</v>
      </c>
    </row>
    <row r="112" spans="1:3" x14ac:dyDescent="0.3">
      <c r="A112" s="28">
        <v>45100</v>
      </c>
      <c r="B112">
        <v>18665.5</v>
      </c>
      <c r="C112">
        <f t="shared" si="114"/>
        <v>-5.6495438985202338E-3</v>
      </c>
    </row>
    <row r="113" spans="1:3" x14ac:dyDescent="0.3">
      <c r="A113" s="28">
        <v>45103</v>
      </c>
      <c r="B113">
        <v>18691.199218999998</v>
      </c>
      <c r="C113">
        <f t="shared" si="114"/>
        <v>1.3758829656499954E-3</v>
      </c>
    </row>
    <row r="114" spans="1:3" x14ac:dyDescent="0.3">
      <c r="A114" s="28">
        <v>45104</v>
      </c>
      <c r="B114">
        <v>18817.400390999999</v>
      </c>
      <c r="C114">
        <f t="shared" si="114"/>
        <v>6.7292114093817834E-3</v>
      </c>
    </row>
    <row r="115" spans="1:3" x14ac:dyDescent="0.3">
      <c r="A115" s="28">
        <v>45105</v>
      </c>
      <c r="B115">
        <v>18972.099609000001</v>
      </c>
      <c r="C115">
        <f t="shared" si="114"/>
        <v>8.1874638289429948E-3</v>
      </c>
    </row>
    <row r="116" spans="1:3" x14ac:dyDescent="0.3">
      <c r="A116" s="28">
        <v>45107</v>
      </c>
      <c r="B116">
        <v>19189.050781000002</v>
      </c>
      <c r="C116">
        <f t="shared" si="114"/>
        <v>1.1370386226189591E-2</v>
      </c>
    </row>
    <row r="117" spans="1:3" x14ac:dyDescent="0.3">
      <c r="A117" s="28">
        <v>45110</v>
      </c>
      <c r="B117">
        <v>19322.550781000002</v>
      </c>
      <c r="C117">
        <f t="shared" si="114"/>
        <v>6.9330035275154446E-3</v>
      </c>
    </row>
    <row r="118" spans="1:3" x14ac:dyDescent="0.3">
      <c r="A118" s="28">
        <v>45111</v>
      </c>
      <c r="B118">
        <v>19389</v>
      </c>
      <c r="C118">
        <f t="shared" si="114"/>
        <v>3.4330468773553376E-3</v>
      </c>
    </row>
    <row r="119" spans="1:3" x14ac:dyDescent="0.3">
      <c r="A119" s="28">
        <v>45112</v>
      </c>
      <c r="B119">
        <v>19398.5</v>
      </c>
      <c r="C119">
        <f t="shared" si="114"/>
        <v>4.8984854347202441E-4</v>
      </c>
    </row>
    <row r="120" spans="1:3" x14ac:dyDescent="0.3">
      <c r="A120" s="28">
        <v>45113</v>
      </c>
      <c r="B120">
        <v>19497.300781000002</v>
      </c>
      <c r="C120">
        <f t="shared" si="114"/>
        <v>5.0802910090432113E-3</v>
      </c>
    </row>
    <row r="121" spans="1:3" x14ac:dyDescent="0.3">
      <c r="A121" s="28">
        <v>45114</v>
      </c>
      <c r="B121">
        <v>19331.800781000002</v>
      </c>
      <c r="C121">
        <f t="shared" si="114"/>
        <v>-8.5245857133780262E-3</v>
      </c>
    </row>
    <row r="122" spans="1:3" x14ac:dyDescent="0.3">
      <c r="A122" s="28">
        <v>45117</v>
      </c>
      <c r="B122">
        <v>19355.900390999999</v>
      </c>
      <c r="C122">
        <f t="shared" si="114"/>
        <v>1.245853973594435E-3</v>
      </c>
    </row>
    <row r="123" spans="1:3" x14ac:dyDescent="0.3">
      <c r="A123" s="28">
        <v>45118</v>
      </c>
      <c r="B123">
        <v>19439.400390999999</v>
      </c>
      <c r="C123">
        <f t="shared" si="114"/>
        <v>4.3046517106423857E-3</v>
      </c>
    </row>
    <row r="124" spans="1:3" x14ac:dyDescent="0.3">
      <c r="A124" s="28">
        <v>45119</v>
      </c>
      <c r="B124">
        <v>19384.300781000002</v>
      </c>
      <c r="C124">
        <f t="shared" si="114"/>
        <v>-2.8384541056435601E-3</v>
      </c>
    </row>
    <row r="125" spans="1:3" x14ac:dyDescent="0.3">
      <c r="A125" s="28">
        <v>45120</v>
      </c>
      <c r="B125">
        <v>19413.75</v>
      </c>
      <c r="C125">
        <f t="shared" si="114"/>
        <v>1.5180775354849041E-3</v>
      </c>
    </row>
    <row r="126" spans="1:3" x14ac:dyDescent="0.3">
      <c r="A126" s="28">
        <v>45121</v>
      </c>
      <c r="B126">
        <v>19564.5</v>
      </c>
      <c r="C126">
        <f t="shared" si="114"/>
        <v>7.735121594226721E-3</v>
      </c>
    </row>
    <row r="127" spans="1:3" x14ac:dyDescent="0.3">
      <c r="A127" s="28">
        <v>45124</v>
      </c>
      <c r="B127">
        <v>19711.449218999998</v>
      </c>
      <c r="C127">
        <f t="shared" si="114"/>
        <v>7.4829460581804508E-3</v>
      </c>
    </row>
    <row r="128" spans="1:3" x14ac:dyDescent="0.3">
      <c r="A128" s="28">
        <v>45125</v>
      </c>
      <c r="B128">
        <v>19749.25</v>
      </c>
      <c r="C128">
        <f t="shared" si="114"/>
        <v>1.9158703880391961E-3</v>
      </c>
    </row>
    <row r="129" spans="1:3" x14ac:dyDescent="0.3">
      <c r="A129" s="28">
        <v>45126</v>
      </c>
      <c r="B129">
        <v>19833.150390999999</v>
      </c>
      <c r="C129">
        <f t="shared" si="114"/>
        <v>4.239283915209959E-3</v>
      </c>
    </row>
    <row r="130" spans="1:3" x14ac:dyDescent="0.3">
      <c r="A130" s="28">
        <v>45127</v>
      </c>
      <c r="B130">
        <v>19979.150390999999</v>
      </c>
      <c r="C130">
        <f t="shared" si="114"/>
        <v>7.3344494855673101E-3</v>
      </c>
    </row>
    <row r="131" spans="1:3" x14ac:dyDescent="0.3">
      <c r="A131" s="28">
        <v>45128</v>
      </c>
      <c r="B131">
        <v>19745</v>
      </c>
      <c r="C131">
        <f t="shared" si="114"/>
        <v>-1.1788954604694469E-2</v>
      </c>
    </row>
    <row r="132" spans="1:3" x14ac:dyDescent="0.3">
      <c r="A132" s="28">
        <v>45131</v>
      </c>
      <c r="B132">
        <v>19672.349609000001</v>
      </c>
      <c r="C132">
        <f t="shared" ref="C132:C195" si="115">LN(B132/B131)</f>
        <v>-3.6862180733270105E-3</v>
      </c>
    </row>
    <row r="133" spans="1:3" x14ac:dyDescent="0.3">
      <c r="A133" s="28">
        <v>45132</v>
      </c>
      <c r="B133">
        <v>19680.599609000001</v>
      </c>
      <c r="C133">
        <f t="shared" si="115"/>
        <v>4.1928243167547948E-4</v>
      </c>
    </row>
    <row r="134" spans="1:3" x14ac:dyDescent="0.3">
      <c r="A134" s="28">
        <v>45133</v>
      </c>
      <c r="B134">
        <v>19778.300781000002</v>
      </c>
      <c r="C134">
        <f t="shared" si="115"/>
        <v>4.9520574924147498E-3</v>
      </c>
    </row>
    <row r="135" spans="1:3" x14ac:dyDescent="0.3">
      <c r="A135" s="28">
        <v>45134</v>
      </c>
      <c r="B135">
        <v>19659.900390999999</v>
      </c>
      <c r="C135">
        <f t="shared" si="115"/>
        <v>-6.0043684650828511E-3</v>
      </c>
    </row>
    <row r="136" spans="1:3" x14ac:dyDescent="0.3">
      <c r="A136" s="28">
        <v>45135</v>
      </c>
      <c r="B136">
        <v>19646.050781000002</v>
      </c>
      <c r="C136">
        <f t="shared" si="115"/>
        <v>-7.0470807397845169E-4</v>
      </c>
    </row>
    <row r="137" spans="1:3" x14ac:dyDescent="0.3">
      <c r="A137" s="28">
        <v>45138</v>
      </c>
      <c r="B137">
        <v>19753.800781000002</v>
      </c>
      <c r="C137">
        <f t="shared" si="115"/>
        <v>5.4695773893232037E-3</v>
      </c>
    </row>
    <row r="138" spans="1:3" x14ac:dyDescent="0.3">
      <c r="A138" s="28">
        <v>45139</v>
      </c>
      <c r="B138">
        <v>19733.550781000002</v>
      </c>
      <c r="C138">
        <f t="shared" si="115"/>
        <v>-1.0256449710670434E-3</v>
      </c>
    </row>
    <row r="139" spans="1:3" x14ac:dyDescent="0.3">
      <c r="A139" s="28">
        <v>45140</v>
      </c>
      <c r="B139">
        <v>19526.550781000002</v>
      </c>
      <c r="C139">
        <f t="shared" si="115"/>
        <v>-1.0545154493522236E-2</v>
      </c>
    </row>
    <row r="140" spans="1:3" x14ac:dyDescent="0.3">
      <c r="A140" s="28">
        <v>45141</v>
      </c>
      <c r="B140">
        <v>19381.650390999999</v>
      </c>
      <c r="C140">
        <f t="shared" si="115"/>
        <v>-7.4483556439681785E-3</v>
      </c>
    </row>
    <row r="141" spans="1:3" x14ac:dyDescent="0.3">
      <c r="A141" s="28">
        <v>45142</v>
      </c>
      <c r="B141">
        <v>19517</v>
      </c>
      <c r="C141">
        <f t="shared" si="115"/>
        <v>6.9591183179845643E-3</v>
      </c>
    </row>
    <row r="142" spans="1:3" x14ac:dyDescent="0.3">
      <c r="A142" s="28">
        <v>45145</v>
      </c>
      <c r="B142">
        <v>19597.300781000002</v>
      </c>
      <c r="C142">
        <f t="shared" si="115"/>
        <v>4.1059608486884126E-3</v>
      </c>
    </row>
    <row r="143" spans="1:3" x14ac:dyDescent="0.3">
      <c r="A143" s="28">
        <v>45146</v>
      </c>
      <c r="B143">
        <v>19570.849609000001</v>
      </c>
      <c r="C143">
        <f t="shared" si="115"/>
        <v>-1.3506471843959316E-3</v>
      </c>
    </row>
    <row r="144" spans="1:3" x14ac:dyDescent="0.3">
      <c r="A144" s="28">
        <v>45147</v>
      </c>
      <c r="B144">
        <v>19632.550781000002</v>
      </c>
      <c r="C144">
        <f t="shared" si="115"/>
        <v>3.1477485285681334E-3</v>
      </c>
    </row>
    <row r="145" spans="1:3" x14ac:dyDescent="0.3">
      <c r="A145" s="28">
        <v>45148</v>
      </c>
      <c r="B145">
        <v>19543.099609000001</v>
      </c>
      <c r="C145">
        <f t="shared" si="115"/>
        <v>-4.5666798924784069E-3</v>
      </c>
    </row>
    <row r="146" spans="1:3" x14ac:dyDescent="0.3">
      <c r="A146" s="28">
        <v>45149</v>
      </c>
      <c r="B146">
        <v>19428.300781000002</v>
      </c>
      <c r="C146">
        <f t="shared" si="115"/>
        <v>-5.8914567554426691E-3</v>
      </c>
    </row>
    <row r="147" spans="1:3" x14ac:dyDescent="0.3">
      <c r="A147" s="28">
        <v>45152</v>
      </c>
      <c r="B147">
        <v>19434.550781000002</v>
      </c>
      <c r="C147">
        <f t="shared" si="115"/>
        <v>3.216439248628967E-4</v>
      </c>
    </row>
    <row r="148" spans="1:3" x14ac:dyDescent="0.3">
      <c r="A148" s="28">
        <v>45154</v>
      </c>
      <c r="B148">
        <v>19465</v>
      </c>
      <c r="C148">
        <f t="shared" si="115"/>
        <v>1.5655309435521291E-3</v>
      </c>
    </row>
    <row r="149" spans="1:3" x14ac:dyDescent="0.3">
      <c r="A149" s="28">
        <v>45155</v>
      </c>
      <c r="B149">
        <v>19365.25</v>
      </c>
      <c r="C149">
        <f t="shared" si="115"/>
        <v>-5.137758290060533E-3</v>
      </c>
    </row>
    <row r="150" spans="1:3" x14ac:dyDescent="0.3">
      <c r="A150" s="28">
        <v>45156</v>
      </c>
      <c r="B150">
        <v>19310.150390999999</v>
      </c>
      <c r="C150">
        <f t="shared" si="115"/>
        <v>-2.8493381178307624E-3</v>
      </c>
    </row>
    <row r="151" spans="1:3" x14ac:dyDescent="0.3">
      <c r="A151" s="28">
        <v>45159</v>
      </c>
      <c r="B151">
        <v>19393.599609000001</v>
      </c>
      <c r="C151">
        <f t="shared" si="115"/>
        <v>4.3122099182923536E-3</v>
      </c>
    </row>
    <row r="152" spans="1:3" x14ac:dyDescent="0.3">
      <c r="A152" s="28">
        <v>45160</v>
      </c>
      <c r="B152">
        <v>19396.449218999998</v>
      </c>
      <c r="C152">
        <f t="shared" si="115"/>
        <v>1.4692479598368577E-4</v>
      </c>
    </row>
    <row r="153" spans="1:3" x14ac:dyDescent="0.3">
      <c r="A153" s="28">
        <v>45161</v>
      </c>
      <c r="B153">
        <v>19444</v>
      </c>
      <c r="C153">
        <f t="shared" si="115"/>
        <v>2.4485198144055375E-3</v>
      </c>
    </row>
    <row r="154" spans="1:3" x14ac:dyDescent="0.3">
      <c r="A154" s="28">
        <v>45162</v>
      </c>
      <c r="B154">
        <v>19386.699218999998</v>
      </c>
      <c r="C154">
        <f t="shared" si="115"/>
        <v>-2.95131551811108E-3</v>
      </c>
    </row>
    <row r="155" spans="1:3" x14ac:dyDescent="0.3">
      <c r="A155" s="28">
        <v>45163</v>
      </c>
      <c r="B155">
        <v>19265.800781000002</v>
      </c>
      <c r="C155">
        <f t="shared" si="115"/>
        <v>-6.2556798274347649E-3</v>
      </c>
    </row>
    <row r="156" spans="1:3" x14ac:dyDescent="0.3">
      <c r="A156" s="28">
        <v>45166</v>
      </c>
      <c r="B156">
        <v>19306.050781000002</v>
      </c>
      <c r="C156">
        <f t="shared" si="115"/>
        <v>2.0870149074806777E-3</v>
      </c>
    </row>
    <row r="157" spans="1:3" x14ac:dyDescent="0.3">
      <c r="A157" s="28">
        <v>45167</v>
      </c>
      <c r="B157">
        <v>19342.650390999999</v>
      </c>
      <c r="C157">
        <f t="shared" si="115"/>
        <v>1.8939638244323E-3</v>
      </c>
    </row>
    <row r="158" spans="1:3" x14ac:dyDescent="0.3">
      <c r="A158" s="28">
        <v>45168</v>
      </c>
      <c r="B158">
        <v>19347.449218999998</v>
      </c>
      <c r="C158">
        <f t="shared" si="115"/>
        <v>2.4806490926520863E-4</v>
      </c>
    </row>
    <row r="159" spans="1:3" x14ac:dyDescent="0.3">
      <c r="A159" s="28">
        <v>45169</v>
      </c>
      <c r="B159">
        <v>19253.800781000002</v>
      </c>
      <c r="C159">
        <f t="shared" si="115"/>
        <v>-4.8521030655540257E-3</v>
      </c>
    </row>
    <row r="160" spans="1:3" x14ac:dyDescent="0.3">
      <c r="A160" s="28">
        <v>45170</v>
      </c>
      <c r="B160">
        <v>19435.300781000002</v>
      </c>
      <c r="C160">
        <f t="shared" si="115"/>
        <v>9.3825560253237503E-3</v>
      </c>
    </row>
    <row r="161" spans="1:3" x14ac:dyDescent="0.3">
      <c r="A161" s="28">
        <v>45173</v>
      </c>
      <c r="B161">
        <v>19528.800781000002</v>
      </c>
      <c r="C161">
        <f t="shared" si="115"/>
        <v>4.7992986220248409E-3</v>
      </c>
    </row>
    <row r="162" spans="1:3" x14ac:dyDescent="0.3">
      <c r="A162" s="28">
        <v>45174</v>
      </c>
      <c r="B162">
        <v>19574.900390999999</v>
      </c>
      <c r="C162">
        <f t="shared" si="115"/>
        <v>2.3578142209083621E-3</v>
      </c>
    </row>
    <row r="163" spans="1:3" x14ac:dyDescent="0.3">
      <c r="A163" s="28">
        <v>45175</v>
      </c>
      <c r="B163">
        <v>19611.050781000002</v>
      </c>
      <c r="C163">
        <f t="shared" si="115"/>
        <v>1.8450694279097165E-3</v>
      </c>
    </row>
    <row r="164" spans="1:3" x14ac:dyDescent="0.3">
      <c r="A164" s="28">
        <v>45176</v>
      </c>
      <c r="B164">
        <v>19727.050781000002</v>
      </c>
      <c r="C164">
        <f t="shared" si="115"/>
        <v>5.8976072366260738E-3</v>
      </c>
    </row>
    <row r="165" spans="1:3" x14ac:dyDescent="0.3">
      <c r="A165" s="28">
        <v>45177</v>
      </c>
      <c r="B165">
        <v>19819.949218999998</v>
      </c>
      <c r="C165">
        <f t="shared" si="115"/>
        <v>4.6981368434985595E-3</v>
      </c>
    </row>
    <row r="166" spans="1:3" x14ac:dyDescent="0.3">
      <c r="A166" s="28">
        <v>45180</v>
      </c>
      <c r="B166">
        <v>19996.349609000001</v>
      </c>
      <c r="C166">
        <f t="shared" si="115"/>
        <v>8.8607705556920935E-3</v>
      </c>
    </row>
    <row r="167" spans="1:3" x14ac:dyDescent="0.3">
      <c r="A167" s="28">
        <v>45181</v>
      </c>
      <c r="B167">
        <v>19993.199218999998</v>
      </c>
      <c r="C167">
        <f t="shared" si="115"/>
        <v>-1.5756066766695905E-4</v>
      </c>
    </row>
    <row r="168" spans="1:3" x14ac:dyDescent="0.3">
      <c r="A168" s="28">
        <v>45182</v>
      </c>
      <c r="B168">
        <v>20070</v>
      </c>
      <c r="C168">
        <f t="shared" si="115"/>
        <v>3.833986130642902E-3</v>
      </c>
    </row>
    <row r="169" spans="1:3" x14ac:dyDescent="0.3">
      <c r="A169" s="28">
        <v>45183</v>
      </c>
      <c r="B169">
        <v>20103.099609000001</v>
      </c>
      <c r="C169">
        <f t="shared" si="115"/>
        <v>1.6478497707207551E-3</v>
      </c>
    </row>
    <row r="170" spans="1:3" x14ac:dyDescent="0.3">
      <c r="A170" s="28">
        <v>45184</v>
      </c>
      <c r="B170">
        <v>20192.349609000001</v>
      </c>
      <c r="C170">
        <f t="shared" si="115"/>
        <v>4.4297878633052998E-3</v>
      </c>
    </row>
    <row r="171" spans="1:3" x14ac:dyDescent="0.3">
      <c r="A171" s="28">
        <v>45187</v>
      </c>
      <c r="B171">
        <v>20133.300781000002</v>
      </c>
      <c r="C171">
        <f t="shared" si="115"/>
        <v>-2.9286010086685579E-3</v>
      </c>
    </row>
    <row r="172" spans="1:3" x14ac:dyDescent="0.3">
      <c r="A172" s="28">
        <v>45189</v>
      </c>
      <c r="B172">
        <v>19901.400390999999</v>
      </c>
      <c r="C172">
        <f t="shared" si="115"/>
        <v>-1.1585098772073678E-2</v>
      </c>
    </row>
    <row r="173" spans="1:3" x14ac:dyDescent="0.3">
      <c r="A173" s="28">
        <v>45190</v>
      </c>
      <c r="B173">
        <v>19742.349609000001</v>
      </c>
      <c r="C173">
        <f t="shared" si="115"/>
        <v>-8.0240459278927319E-3</v>
      </c>
    </row>
    <row r="174" spans="1:3" x14ac:dyDescent="0.3">
      <c r="A174" s="28">
        <v>45191</v>
      </c>
      <c r="B174">
        <v>19674.25</v>
      </c>
      <c r="C174">
        <f t="shared" si="115"/>
        <v>-3.455380597650068E-3</v>
      </c>
    </row>
    <row r="175" spans="1:3" x14ac:dyDescent="0.3">
      <c r="A175" s="28">
        <v>45194</v>
      </c>
      <c r="B175">
        <v>19674.550781000002</v>
      </c>
      <c r="C175">
        <f t="shared" si="115"/>
        <v>1.5287937321495744E-5</v>
      </c>
    </row>
    <row r="176" spans="1:3" x14ac:dyDescent="0.3">
      <c r="A176" s="28">
        <v>45195</v>
      </c>
      <c r="B176">
        <v>19664.699218999998</v>
      </c>
      <c r="C176">
        <f t="shared" si="115"/>
        <v>-5.0085155186968566E-4</v>
      </c>
    </row>
    <row r="177" spans="1:3" x14ac:dyDescent="0.3">
      <c r="A177" s="28">
        <v>45196</v>
      </c>
      <c r="B177">
        <v>19716.449218999998</v>
      </c>
      <c r="C177">
        <f t="shared" si="115"/>
        <v>2.6281625518836823E-3</v>
      </c>
    </row>
    <row r="178" spans="1:3" x14ac:dyDescent="0.3">
      <c r="A178" s="28">
        <v>45197</v>
      </c>
      <c r="B178">
        <v>19523.550781000002</v>
      </c>
      <c r="C178">
        <f t="shared" si="115"/>
        <v>-9.8318038666980433E-3</v>
      </c>
    </row>
    <row r="179" spans="1:3" x14ac:dyDescent="0.3">
      <c r="A179" s="28">
        <v>45198</v>
      </c>
      <c r="B179">
        <v>19638.300781000002</v>
      </c>
      <c r="C179">
        <f t="shared" si="115"/>
        <v>5.8603116977501146E-3</v>
      </c>
    </row>
    <row r="180" spans="1:3" x14ac:dyDescent="0.3">
      <c r="A180" s="28">
        <v>45202</v>
      </c>
      <c r="B180">
        <v>19528.75</v>
      </c>
      <c r="C180">
        <f t="shared" si="115"/>
        <v>-5.5940421603994433E-3</v>
      </c>
    </row>
    <row r="181" spans="1:3" x14ac:dyDescent="0.3">
      <c r="A181" s="28">
        <v>45203</v>
      </c>
      <c r="B181">
        <v>19436.099609000001</v>
      </c>
      <c r="C181">
        <f t="shared" si="115"/>
        <v>-4.7555972391772807E-3</v>
      </c>
    </row>
    <row r="182" spans="1:3" x14ac:dyDescent="0.3">
      <c r="A182" s="28">
        <v>45204</v>
      </c>
      <c r="B182">
        <v>19545.75</v>
      </c>
      <c r="C182">
        <f t="shared" si="115"/>
        <v>5.625729989313823E-3</v>
      </c>
    </row>
    <row r="183" spans="1:3" x14ac:dyDescent="0.3">
      <c r="A183" s="28">
        <v>45205</v>
      </c>
      <c r="B183">
        <v>19653.5</v>
      </c>
      <c r="C183">
        <f t="shared" si="115"/>
        <v>5.4975680085460219E-3</v>
      </c>
    </row>
    <row r="184" spans="1:3" x14ac:dyDescent="0.3">
      <c r="A184" s="28">
        <v>45208</v>
      </c>
      <c r="B184">
        <v>19512.349609000001</v>
      </c>
      <c r="C184">
        <f t="shared" si="115"/>
        <v>-7.2078611091316675E-3</v>
      </c>
    </row>
    <row r="185" spans="1:3" x14ac:dyDescent="0.3">
      <c r="A185" s="28">
        <v>45209</v>
      </c>
      <c r="B185">
        <v>19689.849609000001</v>
      </c>
      <c r="C185">
        <f t="shared" si="115"/>
        <v>9.0556762902987732E-3</v>
      </c>
    </row>
    <row r="186" spans="1:3" x14ac:dyDescent="0.3">
      <c r="A186" s="28">
        <v>45210</v>
      </c>
      <c r="B186">
        <v>19811.349609000001</v>
      </c>
      <c r="C186">
        <f t="shared" si="115"/>
        <v>6.1517313688468711E-3</v>
      </c>
    </row>
    <row r="187" spans="1:3" x14ac:dyDescent="0.3">
      <c r="A187" s="28">
        <v>45211</v>
      </c>
      <c r="B187">
        <v>19794</v>
      </c>
      <c r="C187">
        <f t="shared" si="115"/>
        <v>-8.7612457817302827E-4</v>
      </c>
    </row>
    <row r="188" spans="1:3" x14ac:dyDescent="0.3">
      <c r="A188" s="28">
        <v>45212</v>
      </c>
      <c r="B188">
        <v>19751.050781000002</v>
      </c>
      <c r="C188">
        <f t="shared" si="115"/>
        <v>-2.1721674413905613E-3</v>
      </c>
    </row>
    <row r="189" spans="1:3" x14ac:dyDescent="0.3">
      <c r="A189" s="28">
        <v>45215</v>
      </c>
      <c r="B189">
        <v>19731.75</v>
      </c>
      <c r="C189">
        <f t="shared" si="115"/>
        <v>-9.7768051686406747E-4</v>
      </c>
    </row>
    <row r="190" spans="1:3" x14ac:dyDescent="0.3">
      <c r="A190" s="28">
        <v>45216</v>
      </c>
      <c r="B190">
        <v>19811.5</v>
      </c>
      <c r="C190">
        <f t="shared" si="115"/>
        <v>4.0335636613206176E-3</v>
      </c>
    </row>
    <row r="191" spans="1:3" x14ac:dyDescent="0.3">
      <c r="A191" s="28">
        <v>45217</v>
      </c>
      <c r="B191">
        <v>19671.099609000001</v>
      </c>
      <c r="C191">
        <f t="shared" si="115"/>
        <v>-7.1120434921284658E-3</v>
      </c>
    </row>
    <row r="192" spans="1:3" x14ac:dyDescent="0.3">
      <c r="A192" s="28">
        <v>45218</v>
      </c>
      <c r="B192">
        <v>19624.699218999998</v>
      </c>
      <c r="C192">
        <f t="shared" si="115"/>
        <v>-2.3615965547977981E-3</v>
      </c>
    </row>
    <row r="193" spans="1:3" x14ac:dyDescent="0.3">
      <c r="A193" s="28">
        <v>45219</v>
      </c>
      <c r="B193">
        <v>19542.650390999999</v>
      </c>
      <c r="C193">
        <f t="shared" si="115"/>
        <v>-4.1896604613594476E-3</v>
      </c>
    </row>
    <row r="194" spans="1:3" x14ac:dyDescent="0.3">
      <c r="A194" s="28">
        <v>45222</v>
      </c>
      <c r="B194">
        <v>19281.75</v>
      </c>
      <c r="C194">
        <f t="shared" si="115"/>
        <v>-1.344022397115786E-2</v>
      </c>
    </row>
    <row r="195" spans="1:3" x14ac:dyDescent="0.3">
      <c r="A195" s="28">
        <v>45224</v>
      </c>
      <c r="B195">
        <v>19122.150390999999</v>
      </c>
      <c r="C195">
        <f t="shared" si="115"/>
        <v>-8.3116832503990681E-3</v>
      </c>
    </row>
    <row r="196" spans="1:3" x14ac:dyDescent="0.3">
      <c r="A196" s="28">
        <v>45225</v>
      </c>
      <c r="B196">
        <v>18857.25</v>
      </c>
      <c r="C196">
        <f t="shared" ref="C196:C247" si="116">LN(B196/B195)</f>
        <v>-1.3949914114624791E-2</v>
      </c>
    </row>
    <row r="197" spans="1:3" x14ac:dyDescent="0.3">
      <c r="A197" s="28">
        <v>45226</v>
      </c>
      <c r="B197">
        <v>19047.25</v>
      </c>
      <c r="C197">
        <f t="shared" si="116"/>
        <v>1.0025278863763394E-2</v>
      </c>
    </row>
    <row r="198" spans="1:3" x14ac:dyDescent="0.3">
      <c r="A198" s="28">
        <v>45229</v>
      </c>
      <c r="B198">
        <v>19140.900390999999</v>
      </c>
      <c r="C198">
        <f t="shared" si="116"/>
        <v>4.9046930934849653E-3</v>
      </c>
    </row>
    <row r="199" spans="1:3" x14ac:dyDescent="0.3">
      <c r="A199" s="28">
        <v>45230</v>
      </c>
      <c r="B199">
        <v>19079.599609000001</v>
      </c>
      <c r="C199">
        <f t="shared" si="116"/>
        <v>-3.2077463436403653E-3</v>
      </c>
    </row>
    <row r="200" spans="1:3" x14ac:dyDescent="0.3">
      <c r="A200" s="28">
        <v>45231</v>
      </c>
      <c r="B200">
        <v>18989.150390999999</v>
      </c>
      <c r="C200">
        <f t="shared" si="116"/>
        <v>-4.7518969337931767E-3</v>
      </c>
    </row>
    <row r="201" spans="1:3" x14ac:dyDescent="0.3">
      <c r="A201" s="28">
        <v>45232</v>
      </c>
      <c r="B201">
        <v>19133.25</v>
      </c>
      <c r="C201">
        <f t="shared" si="116"/>
        <v>7.5598752343166336E-3</v>
      </c>
    </row>
    <row r="202" spans="1:3" x14ac:dyDescent="0.3">
      <c r="A202" s="28">
        <v>45233</v>
      </c>
      <c r="B202">
        <v>19230.599609000001</v>
      </c>
      <c r="C202">
        <f t="shared" si="116"/>
        <v>5.0750807825810096E-3</v>
      </c>
    </row>
    <row r="203" spans="1:3" x14ac:dyDescent="0.3">
      <c r="A203" s="28">
        <v>45236</v>
      </c>
      <c r="B203">
        <v>19411.75</v>
      </c>
      <c r="C203">
        <f t="shared" si="116"/>
        <v>9.3758127984548932E-3</v>
      </c>
    </row>
    <row r="204" spans="1:3" x14ac:dyDescent="0.3">
      <c r="A204" s="28">
        <v>45237</v>
      </c>
      <c r="B204">
        <v>19406.699218999998</v>
      </c>
      <c r="C204">
        <f t="shared" si="116"/>
        <v>-2.6022580139708329E-4</v>
      </c>
    </row>
    <row r="205" spans="1:3" x14ac:dyDescent="0.3">
      <c r="A205" s="28">
        <v>45238</v>
      </c>
      <c r="B205">
        <v>19443.5</v>
      </c>
      <c r="C205">
        <f t="shared" si="116"/>
        <v>1.89449695222504E-3</v>
      </c>
    </row>
    <row r="206" spans="1:3" x14ac:dyDescent="0.3">
      <c r="A206" s="28">
        <v>45239</v>
      </c>
      <c r="B206">
        <v>19395.300781000002</v>
      </c>
      <c r="C206">
        <f t="shared" si="116"/>
        <v>-2.4820150352037663E-3</v>
      </c>
    </row>
    <row r="207" spans="1:3" x14ac:dyDescent="0.3">
      <c r="A207" s="28">
        <v>45240</v>
      </c>
      <c r="B207">
        <v>19425.349609000001</v>
      </c>
      <c r="C207">
        <f t="shared" si="116"/>
        <v>1.5480850371795696E-3</v>
      </c>
    </row>
    <row r="208" spans="1:3" x14ac:dyDescent="0.3">
      <c r="A208" s="28">
        <v>45243</v>
      </c>
      <c r="B208">
        <v>19443.550781000002</v>
      </c>
      <c r="C208">
        <f t="shared" si="116"/>
        <v>9.3654171575444263E-4</v>
      </c>
    </row>
    <row r="209" spans="1:3" x14ac:dyDescent="0.3">
      <c r="A209" s="28">
        <v>45245</v>
      </c>
      <c r="B209">
        <v>19675.449218999998</v>
      </c>
      <c r="C209">
        <f t="shared" si="116"/>
        <v>1.1856190315502283E-2</v>
      </c>
    </row>
    <row r="210" spans="1:3" x14ac:dyDescent="0.3">
      <c r="A210" s="28">
        <v>45246</v>
      </c>
      <c r="B210">
        <v>19765.199218999998</v>
      </c>
      <c r="C210">
        <f t="shared" si="116"/>
        <v>4.5511500682735529E-3</v>
      </c>
    </row>
    <row r="211" spans="1:3" x14ac:dyDescent="0.3">
      <c r="A211" s="28">
        <v>45247</v>
      </c>
      <c r="B211">
        <v>19731.800781000002</v>
      </c>
      <c r="C211">
        <f t="shared" si="116"/>
        <v>-1.6911889996856155E-3</v>
      </c>
    </row>
    <row r="212" spans="1:3" x14ac:dyDescent="0.3">
      <c r="A212" s="28">
        <v>45250</v>
      </c>
      <c r="B212">
        <v>19694</v>
      </c>
      <c r="C212">
        <f t="shared" si="116"/>
        <v>-1.9175662553034295E-3</v>
      </c>
    </row>
    <row r="213" spans="1:3" x14ac:dyDescent="0.3">
      <c r="A213" s="28">
        <v>45251</v>
      </c>
      <c r="B213">
        <v>19783.400390999999</v>
      </c>
      <c r="C213">
        <f t="shared" si="116"/>
        <v>4.5292011602560793E-3</v>
      </c>
    </row>
    <row r="214" spans="1:3" x14ac:dyDescent="0.3">
      <c r="A214" s="28">
        <v>45252</v>
      </c>
      <c r="B214">
        <v>19811.849609000001</v>
      </c>
      <c r="C214">
        <f t="shared" si="116"/>
        <v>1.4370018068115152E-3</v>
      </c>
    </row>
    <row r="215" spans="1:3" x14ac:dyDescent="0.3">
      <c r="A215" s="28">
        <v>45253</v>
      </c>
      <c r="B215">
        <v>19802</v>
      </c>
      <c r="C215">
        <f t="shared" si="116"/>
        <v>-4.9728109235498696E-4</v>
      </c>
    </row>
    <row r="216" spans="1:3" x14ac:dyDescent="0.3">
      <c r="A216" s="28">
        <v>45254</v>
      </c>
      <c r="B216">
        <v>19794.699218999998</v>
      </c>
      <c r="C216">
        <f t="shared" si="116"/>
        <v>-3.687570543369387E-4</v>
      </c>
    </row>
    <row r="217" spans="1:3" x14ac:dyDescent="0.3">
      <c r="A217" s="28">
        <v>45258</v>
      </c>
      <c r="B217">
        <v>19889.699218999998</v>
      </c>
      <c r="C217">
        <f t="shared" si="116"/>
        <v>4.7877848833306098E-3</v>
      </c>
    </row>
    <row r="218" spans="1:3" x14ac:dyDescent="0.3">
      <c r="A218" s="28">
        <v>45259</v>
      </c>
      <c r="B218">
        <v>20096.599609000001</v>
      </c>
      <c r="C218">
        <f t="shared" si="116"/>
        <v>1.0348656542640108E-2</v>
      </c>
    </row>
    <row r="219" spans="1:3" x14ac:dyDescent="0.3">
      <c r="A219" s="28">
        <v>45260</v>
      </c>
      <c r="B219">
        <v>20133.150390999999</v>
      </c>
      <c r="C219">
        <f t="shared" si="116"/>
        <v>1.8171026196848431E-3</v>
      </c>
    </row>
    <row r="220" spans="1:3" x14ac:dyDescent="0.3">
      <c r="A220" s="28">
        <v>45261</v>
      </c>
      <c r="B220">
        <v>20267.900390999999</v>
      </c>
      <c r="C220">
        <f t="shared" si="116"/>
        <v>6.6706433155104099E-3</v>
      </c>
    </row>
    <row r="221" spans="1:3" x14ac:dyDescent="0.3">
      <c r="A221" s="28">
        <v>45264</v>
      </c>
      <c r="B221">
        <v>20686.800781000002</v>
      </c>
      <c r="C221">
        <f t="shared" si="116"/>
        <v>2.0457480453186832E-2</v>
      </c>
    </row>
    <row r="222" spans="1:3" x14ac:dyDescent="0.3">
      <c r="A222" s="28">
        <v>45265</v>
      </c>
      <c r="B222">
        <v>20855.099609000001</v>
      </c>
      <c r="C222">
        <f t="shared" si="116"/>
        <v>8.1026504418481721E-3</v>
      </c>
    </row>
    <row r="223" spans="1:3" x14ac:dyDescent="0.3">
      <c r="A223" s="28">
        <v>45266</v>
      </c>
      <c r="B223">
        <v>20937.699218999998</v>
      </c>
      <c r="C223">
        <f t="shared" si="116"/>
        <v>3.9528205751447774E-3</v>
      </c>
    </row>
    <row r="224" spans="1:3" x14ac:dyDescent="0.3">
      <c r="A224" s="28">
        <v>45267</v>
      </c>
      <c r="B224">
        <v>20901.150390999999</v>
      </c>
      <c r="C224">
        <f t="shared" si="116"/>
        <v>-1.7471243897776809E-3</v>
      </c>
    </row>
    <row r="225" spans="1:3" x14ac:dyDescent="0.3">
      <c r="A225" s="28">
        <v>45268</v>
      </c>
      <c r="B225">
        <v>20969.400390999999</v>
      </c>
      <c r="C225">
        <f t="shared" si="116"/>
        <v>3.2600507598618675E-3</v>
      </c>
    </row>
    <row r="226" spans="1:3" x14ac:dyDescent="0.3">
      <c r="A226" s="28">
        <v>45271</v>
      </c>
      <c r="B226">
        <v>20997.099609000001</v>
      </c>
      <c r="C226">
        <f t="shared" si="116"/>
        <v>1.3200634802670913E-3</v>
      </c>
    </row>
    <row r="227" spans="1:3" x14ac:dyDescent="0.3">
      <c r="A227" s="28">
        <v>45272</v>
      </c>
      <c r="B227">
        <v>20906.400390999999</v>
      </c>
      <c r="C227">
        <f t="shared" si="116"/>
        <v>-4.3289634346215409E-3</v>
      </c>
    </row>
    <row r="228" spans="1:3" x14ac:dyDescent="0.3">
      <c r="A228" s="28">
        <v>45273</v>
      </c>
      <c r="B228">
        <v>20926.349609000001</v>
      </c>
      <c r="C228">
        <f t="shared" si="116"/>
        <v>9.5376084585647276E-4</v>
      </c>
    </row>
    <row r="229" spans="1:3" x14ac:dyDescent="0.3">
      <c r="A229" s="28">
        <v>45274</v>
      </c>
      <c r="B229">
        <v>21182.699218999998</v>
      </c>
      <c r="C229">
        <f t="shared" si="116"/>
        <v>1.217566219344716E-2</v>
      </c>
    </row>
    <row r="230" spans="1:3" x14ac:dyDescent="0.3">
      <c r="A230" s="28">
        <v>45275</v>
      </c>
      <c r="B230">
        <v>21456.650390999999</v>
      </c>
      <c r="C230">
        <f t="shared" si="116"/>
        <v>1.2849864927176624E-2</v>
      </c>
    </row>
    <row r="231" spans="1:3" x14ac:dyDescent="0.3">
      <c r="A231" s="28">
        <v>45278</v>
      </c>
      <c r="B231">
        <v>21418.650390999999</v>
      </c>
      <c r="C231">
        <f t="shared" si="116"/>
        <v>-1.7725827810764314E-3</v>
      </c>
    </row>
    <row r="232" spans="1:3" x14ac:dyDescent="0.3">
      <c r="A232" s="28">
        <v>45279</v>
      </c>
      <c r="B232">
        <v>21453.099609000001</v>
      </c>
      <c r="C232">
        <f t="shared" si="116"/>
        <v>1.6070827719595188E-3</v>
      </c>
    </row>
    <row r="233" spans="1:3" x14ac:dyDescent="0.3">
      <c r="A233" s="28">
        <v>45280</v>
      </c>
      <c r="B233">
        <v>21150.150390999999</v>
      </c>
      <c r="C233">
        <f t="shared" si="116"/>
        <v>-1.4222122697839379E-2</v>
      </c>
    </row>
    <row r="234" spans="1:3" x14ac:dyDescent="0.3">
      <c r="A234" s="28">
        <v>45281</v>
      </c>
      <c r="B234">
        <v>21255.050781000002</v>
      </c>
      <c r="C234">
        <f t="shared" si="116"/>
        <v>4.9475347872831076E-3</v>
      </c>
    </row>
    <row r="235" spans="1:3" x14ac:dyDescent="0.3">
      <c r="A235" s="28">
        <v>45282</v>
      </c>
      <c r="B235">
        <v>21349.400390999999</v>
      </c>
      <c r="C235">
        <f t="shared" si="116"/>
        <v>4.4291036097024337E-3</v>
      </c>
    </row>
    <row r="236" spans="1:3" x14ac:dyDescent="0.3">
      <c r="A236" s="28">
        <v>45286</v>
      </c>
      <c r="B236">
        <v>21441.349609000001</v>
      </c>
      <c r="C236">
        <f t="shared" si="116"/>
        <v>4.2976278528469069E-3</v>
      </c>
    </row>
    <row r="237" spans="1:3" x14ac:dyDescent="0.3">
      <c r="A237" s="28">
        <v>45287</v>
      </c>
      <c r="B237">
        <v>21654.75</v>
      </c>
      <c r="C237">
        <f t="shared" si="116"/>
        <v>9.9035475196282922E-3</v>
      </c>
    </row>
    <row r="238" spans="1:3" x14ac:dyDescent="0.3">
      <c r="A238" s="28">
        <v>45288</v>
      </c>
      <c r="B238">
        <v>21778.699218999998</v>
      </c>
      <c r="C238">
        <f t="shared" si="116"/>
        <v>5.7075621536938712E-3</v>
      </c>
    </row>
    <row r="239" spans="1:3" x14ac:dyDescent="0.3">
      <c r="A239" s="28">
        <v>45289</v>
      </c>
      <c r="B239">
        <v>21731.400390999999</v>
      </c>
      <c r="C239">
        <f t="shared" si="116"/>
        <v>-2.1741548309727266E-3</v>
      </c>
    </row>
    <row r="240" spans="1:3" x14ac:dyDescent="0.3">
      <c r="A240" s="28">
        <v>45293</v>
      </c>
      <c r="B240">
        <v>21665.800781000002</v>
      </c>
      <c r="C240">
        <f t="shared" si="116"/>
        <v>-3.0232207696660094E-3</v>
      </c>
    </row>
    <row r="241" spans="1:3" x14ac:dyDescent="0.3">
      <c r="A241" s="28">
        <v>45294</v>
      </c>
      <c r="B241">
        <v>21517.349609000001</v>
      </c>
      <c r="C241">
        <f t="shared" si="116"/>
        <v>-6.8754481993488006E-3</v>
      </c>
    </row>
    <row r="242" spans="1:3" x14ac:dyDescent="0.3">
      <c r="A242" s="28">
        <v>45295</v>
      </c>
      <c r="B242">
        <v>21658.599609000001</v>
      </c>
      <c r="C242">
        <f t="shared" si="116"/>
        <v>6.5430178828760899E-3</v>
      </c>
    </row>
    <row r="243" spans="1:3" x14ac:dyDescent="0.3">
      <c r="A243" s="28">
        <v>45296</v>
      </c>
      <c r="B243">
        <v>21710.800781000002</v>
      </c>
      <c r="C243">
        <f t="shared" si="116"/>
        <v>2.4072824036961609E-3</v>
      </c>
    </row>
    <row r="244" spans="1:3" x14ac:dyDescent="0.3">
      <c r="A244" s="28">
        <v>45299</v>
      </c>
      <c r="B244">
        <v>21513</v>
      </c>
      <c r="C244">
        <f t="shared" si="116"/>
        <v>-9.1524649937773459E-3</v>
      </c>
    </row>
    <row r="245" spans="1:3" x14ac:dyDescent="0.3">
      <c r="A245" s="28">
        <v>45300</v>
      </c>
      <c r="B245">
        <v>21544.849609000001</v>
      </c>
      <c r="C245">
        <f t="shared" si="116"/>
        <v>1.4793871546314675E-3</v>
      </c>
    </row>
    <row r="246" spans="1:3" x14ac:dyDescent="0.3">
      <c r="A246" s="28">
        <v>45301</v>
      </c>
      <c r="B246">
        <v>21618.699218999998</v>
      </c>
      <c r="C246">
        <f t="shared" si="116"/>
        <v>3.4218540441864616E-3</v>
      </c>
    </row>
    <row r="247" spans="1:3" x14ac:dyDescent="0.3">
      <c r="A247" s="28">
        <v>45302</v>
      </c>
      <c r="B247">
        <v>21647.199218999998</v>
      </c>
      <c r="C247">
        <f t="shared" si="116"/>
        <v>1.317434984643736E-3</v>
      </c>
    </row>
    <row r="248" spans="1:3" x14ac:dyDescent="0.3">
      <c r="A248" s="28">
        <v>45303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AF6CB8-8D22-4BA8-93E6-D00FFF5ABB19}">
  <dimension ref="B2:Q335"/>
  <sheetViews>
    <sheetView topLeftCell="A4" workbookViewId="0">
      <selection activeCell="B2" sqref="B2:Q335"/>
    </sheetView>
  </sheetViews>
  <sheetFormatPr defaultRowHeight="13.5" x14ac:dyDescent="0.3"/>
  <sheetData>
    <row r="2" spans="2:17" ht="14.5" x14ac:dyDescent="0.35">
      <c r="B2" s="51" t="s">
        <v>27</v>
      </c>
      <c r="C2" s="51" t="s">
        <v>82</v>
      </c>
      <c r="D2" s="51" t="s">
        <v>83</v>
      </c>
      <c r="E2" s="51" t="s">
        <v>84</v>
      </c>
      <c r="F2" s="51" t="s">
        <v>85</v>
      </c>
      <c r="G2" s="51" t="s">
        <v>86</v>
      </c>
      <c r="H2" s="51" t="s">
        <v>87</v>
      </c>
      <c r="I2" s="51" t="s">
        <v>88</v>
      </c>
      <c r="J2" s="51" t="s">
        <v>89</v>
      </c>
      <c r="K2" s="51" t="s">
        <v>90</v>
      </c>
      <c r="L2" s="51" t="s">
        <v>91</v>
      </c>
      <c r="M2" s="51" t="s">
        <v>92</v>
      </c>
      <c r="N2" s="51" t="s">
        <v>93</v>
      </c>
      <c r="O2" s="51" t="s">
        <v>94</v>
      </c>
      <c r="P2" s="51" t="s">
        <v>27</v>
      </c>
      <c r="Q2" s="51" t="s">
        <v>82</v>
      </c>
    </row>
    <row r="3" spans="2:17" ht="14.5" x14ac:dyDescent="0.35">
      <c r="B3" s="52">
        <v>35216</v>
      </c>
      <c r="C3" s="51">
        <v>13.96</v>
      </c>
      <c r="D3" s="51" t="s">
        <v>35</v>
      </c>
      <c r="E3" s="51" t="s">
        <v>35</v>
      </c>
      <c r="F3" s="51" t="s">
        <v>35</v>
      </c>
      <c r="G3" s="51" t="s">
        <v>35</v>
      </c>
      <c r="H3" s="51">
        <v>12</v>
      </c>
      <c r="I3" s="51" t="s">
        <v>95</v>
      </c>
      <c r="J3" s="51">
        <v>12.41</v>
      </c>
      <c r="K3" s="51" t="s">
        <v>35</v>
      </c>
      <c r="L3" s="51">
        <v>35.01</v>
      </c>
      <c r="M3" s="51">
        <v>16.5</v>
      </c>
      <c r="N3" s="51">
        <v>983.42</v>
      </c>
      <c r="O3" s="51">
        <v>34915</v>
      </c>
      <c r="P3" s="52">
        <v>35216</v>
      </c>
      <c r="Q3" s="51">
        <v>13.96</v>
      </c>
    </row>
    <row r="4" spans="2:17" ht="14.5" x14ac:dyDescent="0.35">
      <c r="B4" s="52">
        <v>35244</v>
      </c>
      <c r="C4" s="51" t="s">
        <v>35</v>
      </c>
      <c r="D4" s="51" t="s">
        <v>35</v>
      </c>
      <c r="E4" s="51" t="s">
        <v>35</v>
      </c>
      <c r="F4" s="51" t="s">
        <v>35</v>
      </c>
      <c r="G4" s="51" t="s">
        <v>35</v>
      </c>
      <c r="H4" s="51">
        <v>12</v>
      </c>
      <c r="I4" s="51"/>
      <c r="J4" s="51">
        <v>12.4</v>
      </c>
      <c r="K4" s="51" t="s">
        <v>35</v>
      </c>
      <c r="L4" s="51">
        <v>34.979999999999997</v>
      </c>
      <c r="M4" s="51">
        <v>16.5</v>
      </c>
      <c r="N4" s="51">
        <v>1011.5</v>
      </c>
      <c r="O4" s="51">
        <v>33012</v>
      </c>
      <c r="P4" s="52">
        <v>35244</v>
      </c>
      <c r="Q4" s="51" t="s">
        <v>35</v>
      </c>
    </row>
    <row r="5" spans="2:17" ht="14.5" x14ac:dyDescent="0.35">
      <c r="B5" s="52">
        <v>35277</v>
      </c>
      <c r="C5" s="51" t="s">
        <v>35</v>
      </c>
      <c r="D5" s="51" t="s">
        <v>35</v>
      </c>
      <c r="E5" s="51" t="s">
        <v>35</v>
      </c>
      <c r="F5" s="51" t="s">
        <v>35</v>
      </c>
      <c r="G5" s="51" t="s">
        <v>35</v>
      </c>
      <c r="H5" s="51">
        <v>12</v>
      </c>
      <c r="I5" s="51"/>
      <c r="J5" s="51">
        <v>9.4499999999999993</v>
      </c>
      <c r="K5" s="51" t="s">
        <v>35</v>
      </c>
      <c r="L5" s="51">
        <v>35.51</v>
      </c>
      <c r="M5" s="51">
        <v>16.5</v>
      </c>
      <c r="N5" s="51">
        <v>935.01</v>
      </c>
      <c r="O5" s="51">
        <v>36182</v>
      </c>
      <c r="P5" s="52">
        <v>35277</v>
      </c>
      <c r="Q5" s="51" t="s">
        <v>35</v>
      </c>
    </row>
    <row r="6" spans="2:17" ht="14.5" x14ac:dyDescent="0.35">
      <c r="B6" s="52">
        <v>35307</v>
      </c>
      <c r="C6" s="51">
        <v>13.9</v>
      </c>
      <c r="D6" s="51" t="s">
        <v>35</v>
      </c>
      <c r="E6" s="51" t="s">
        <v>35</v>
      </c>
      <c r="F6" s="51" t="s">
        <v>35</v>
      </c>
      <c r="G6" s="51" t="s">
        <v>35</v>
      </c>
      <c r="H6" s="51">
        <v>12</v>
      </c>
      <c r="I6" s="51"/>
      <c r="J6" s="51">
        <v>9.9600000000000009</v>
      </c>
      <c r="K6" s="51" t="s">
        <v>35</v>
      </c>
      <c r="L6" s="51">
        <v>35.700000000000003</v>
      </c>
      <c r="M6" s="51">
        <v>16</v>
      </c>
      <c r="N6" s="51">
        <v>920.78</v>
      </c>
      <c r="O6" s="51">
        <v>32078</v>
      </c>
      <c r="P6" s="52">
        <v>35307</v>
      </c>
      <c r="Q6" s="51">
        <v>13.9</v>
      </c>
    </row>
    <row r="7" spans="2:17" ht="14.5" x14ac:dyDescent="0.35">
      <c r="B7" s="52">
        <v>35338</v>
      </c>
      <c r="C7" s="51" t="s">
        <v>35</v>
      </c>
      <c r="D7" s="51" t="s">
        <v>35</v>
      </c>
      <c r="E7" s="51" t="s">
        <v>35</v>
      </c>
      <c r="F7" s="51" t="s">
        <v>35</v>
      </c>
      <c r="G7" s="51" t="s">
        <v>35</v>
      </c>
      <c r="H7" s="51">
        <v>12</v>
      </c>
      <c r="I7" s="51"/>
      <c r="J7" s="51">
        <v>10.17</v>
      </c>
      <c r="K7" s="51" t="s">
        <v>35</v>
      </c>
      <c r="L7" s="51">
        <v>35.729999999999997</v>
      </c>
      <c r="M7" s="51">
        <v>15.5</v>
      </c>
      <c r="N7" s="51">
        <v>840.91</v>
      </c>
      <c r="O7" s="51">
        <v>32991</v>
      </c>
      <c r="P7" s="52">
        <v>35338</v>
      </c>
      <c r="Q7" s="51" t="s">
        <v>35</v>
      </c>
    </row>
    <row r="8" spans="2:17" ht="14.5" x14ac:dyDescent="0.35">
      <c r="B8" s="52">
        <v>35369</v>
      </c>
      <c r="C8" s="51">
        <v>13.67</v>
      </c>
      <c r="D8" s="51" t="s">
        <v>35</v>
      </c>
      <c r="E8" s="51" t="s">
        <v>35</v>
      </c>
      <c r="F8" s="51" t="s">
        <v>35</v>
      </c>
      <c r="G8" s="51" t="s">
        <v>35</v>
      </c>
      <c r="H8" s="51">
        <v>12</v>
      </c>
      <c r="I8" s="51"/>
      <c r="J8" s="51">
        <v>8.83</v>
      </c>
      <c r="K8" s="51" t="s">
        <v>35</v>
      </c>
      <c r="L8" s="51">
        <v>35.64</v>
      </c>
      <c r="M8" s="51">
        <v>15.5</v>
      </c>
      <c r="N8" s="51">
        <v>817.28</v>
      </c>
      <c r="O8" s="51">
        <v>27912</v>
      </c>
      <c r="P8" s="52">
        <v>35369</v>
      </c>
      <c r="Q8" s="51">
        <v>13.67</v>
      </c>
    </row>
    <row r="9" spans="2:17" ht="14.5" x14ac:dyDescent="0.35">
      <c r="B9" s="52">
        <v>35398</v>
      </c>
      <c r="C9" s="51">
        <v>13.66</v>
      </c>
      <c r="D9" s="51" t="s">
        <v>35</v>
      </c>
      <c r="E9" s="51" t="s">
        <v>35</v>
      </c>
      <c r="F9" s="51" t="s">
        <v>35</v>
      </c>
      <c r="G9" s="51" t="s">
        <v>35</v>
      </c>
      <c r="H9" s="51">
        <v>12</v>
      </c>
      <c r="I9" s="51"/>
      <c r="J9" s="51">
        <v>8.16</v>
      </c>
      <c r="K9" s="51" t="s">
        <v>35</v>
      </c>
      <c r="L9" s="51">
        <v>35.74</v>
      </c>
      <c r="M9" s="51">
        <v>14.5</v>
      </c>
      <c r="N9" s="51">
        <v>744.74</v>
      </c>
      <c r="O9" s="51">
        <v>30440</v>
      </c>
      <c r="P9" s="52">
        <v>35398</v>
      </c>
      <c r="Q9" s="51">
        <v>13.66</v>
      </c>
    </row>
    <row r="10" spans="2:17" ht="14.5" x14ac:dyDescent="0.35">
      <c r="B10" s="52">
        <v>35430</v>
      </c>
      <c r="C10" s="51">
        <v>13.75</v>
      </c>
      <c r="D10" s="51" t="s">
        <v>35</v>
      </c>
      <c r="E10" s="51" t="s">
        <v>35</v>
      </c>
      <c r="F10" s="51" t="s">
        <v>35</v>
      </c>
      <c r="G10" s="51" t="s">
        <v>35</v>
      </c>
      <c r="H10" s="51">
        <v>12</v>
      </c>
      <c r="I10" s="51"/>
      <c r="J10" s="51">
        <v>8.16</v>
      </c>
      <c r="K10" s="51" t="s">
        <v>35</v>
      </c>
      <c r="L10" s="51">
        <v>35.840000000000003</v>
      </c>
      <c r="M10" s="51">
        <v>14.5</v>
      </c>
      <c r="N10" s="51">
        <v>790.76</v>
      </c>
      <c r="O10" s="51">
        <v>35826</v>
      </c>
      <c r="P10" s="52">
        <v>35430</v>
      </c>
      <c r="Q10" s="51">
        <v>13.75</v>
      </c>
    </row>
    <row r="11" spans="2:17" ht="14.5" x14ac:dyDescent="0.35">
      <c r="B11" s="52">
        <v>35461</v>
      </c>
      <c r="C11" s="51">
        <v>13.66</v>
      </c>
      <c r="D11" s="51" t="s">
        <v>35</v>
      </c>
      <c r="E11" s="51" t="s">
        <v>35</v>
      </c>
      <c r="F11" s="51" t="s">
        <v>35</v>
      </c>
      <c r="G11" s="51" t="s">
        <v>35</v>
      </c>
      <c r="H11" s="51">
        <v>12</v>
      </c>
      <c r="I11" s="51"/>
      <c r="J11" s="51">
        <v>7.5</v>
      </c>
      <c r="K11" s="51" t="s">
        <v>35</v>
      </c>
      <c r="L11" s="51">
        <v>35.869999999999997</v>
      </c>
      <c r="M11" s="51">
        <v>14.5</v>
      </c>
      <c r="N11" s="51">
        <v>859.39</v>
      </c>
      <c r="O11" s="51">
        <v>40409</v>
      </c>
      <c r="P11" s="52">
        <v>35461</v>
      </c>
      <c r="Q11" s="51">
        <v>13.66</v>
      </c>
    </row>
    <row r="12" spans="2:17" ht="14.5" x14ac:dyDescent="0.35">
      <c r="B12" s="52">
        <v>35489</v>
      </c>
      <c r="C12" s="51">
        <v>13.43</v>
      </c>
      <c r="D12" s="51" t="s">
        <v>35</v>
      </c>
      <c r="E12" s="51" t="s">
        <v>35</v>
      </c>
      <c r="F12" s="51" t="s">
        <v>35</v>
      </c>
      <c r="G12" s="51" t="s">
        <v>35</v>
      </c>
      <c r="H12" s="51">
        <v>12</v>
      </c>
      <c r="I12" s="51"/>
      <c r="J12" s="51">
        <v>7.96</v>
      </c>
      <c r="K12" s="51" t="s">
        <v>35</v>
      </c>
      <c r="L12" s="51">
        <v>35.89</v>
      </c>
      <c r="M12" s="51">
        <v>14.5</v>
      </c>
      <c r="N12" s="51">
        <v>919.01</v>
      </c>
      <c r="O12" s="51">
        <v>37383</v>
      </c>
      <c r="P12" s="52">
        <v>35489</v>
      </c>
      <c r="Q12" s="51">
        <v>13.43</v>
      </c>
    </row>
    <row r="13" spans="2:17" ht="14.5" x14ac:dyDescent="0.35">
      <c r="B13" s="52">
        <v>35520</v>
      </c>
      <c r="C13" s="51">
        <v>13.43</v>
      </c>
      <c r="D13" s="51" t="s">
        <v>35</v>
      </c>
      <c r="E13" s="51" t="s">
        <v>35</v>
      </c>
      <c r="F13" s="51" t="s">
        <v>35</v>
      </c>
      <c r="G13" s="51" t="s">
        <v>35</v>
      </c>
      <c r="H13" s="51">
        <v>12</v>
      </c>
      <c r="I13" s="51"/>
      <c r="J13" s="51">
        <v>7.96</v>
      </c>
      <c r="K13" s="51" t="s">
        <v>35</v>
      </c>
      <c r="L13" s="51">
        <v>35.869999999999997</v>
      </c>
      <c r="M13" s="51">
        <v>14.5</v>
      </c>
      <c r="N13" s="51">
        <v>848.94</v>
      </c>
      <c r="O13" s="51">
        <v>47776</v>
      </c>
      <c r="P13" s="52">
        <v>35520</v>
      </c>
      <c r="Q13" s="51">
        <v>13.43</v>
      </c>
    </row>
    <row r="14" spans="2:17" ht="14.5" x14ac:dyDescent="0.35">
      <c r="B14" s="52">
        <v>35550</v>
      </c>
      <c r="C14" s="51">
        <v>12.86</v>
      </c>
      <c r="D14" s="51" t="s">
        <v>35</v>
      </c>
      <c r="E14" s="51" t="s">
        <v>35</v>
      </c>
      <c r="F14" s="51" t="s">
        <v>35</v>
      </c>
      <c r="G14" s="51" t="s">
        <v>35</v>
      </c>
      <c r="H14" s="51">
        <v>11</v>
      </c>
      <c r="I14" s="51"/>
      <c r="J14" s="51">
        <v>6.22</v>
      </c>
      <c r="K14" s="51" t="s">
        <v>35</v>
      </c>
      <c r="L14" s="51">
        <v>35.81</v>
      </c>
      <c r="M14" s="51">
        <v>14</v>
      </c>
      <c r="N14" s="51">
        <v>954.71</v>
      </c>
      <c r="O14" s="51">
        <v>23384</v>
      </c>
      <c r="P14" s="52">
        <v>35550</v>
      </c>
      <c r="Q14" s="51">
        <v>12.86</v>
      </c>
    </row>
    <row r="15" spans="2:17" ht="14.5" x14ac:dyDescent="0.35">
      <c r="B15" s="52">
        <v>35580</v>
      </c>
      <c r="C15" s="51">
        <v>12.87</v>
      </c>
      <c r="D15" s="51" t="s">
        <v>35</v>
      </c>
      <c r="E15" s="51" t="s">
        <v>35</v>
      </c>
      <c r="F15" s="51" t="s">
        <v>35</v>
      </c>
      <c r="G15" s="51" t="s">
        <v>35</v>
      </c>
      <c r="H15" s="51">
        <v>11</v>
      </c>
      <c r="I15" s="51"/>
      <c r="J15" s="51">
        <v>6.75</v>
      </c>
      <c r="K15" s="51" t="s">
        <v>35</v>
      </c>
      <c r="L15" s="51">
        <v>35.81</v>
      </c>
      <c r="M15" s="51">
        <v>14</v>
      </c>
      <c r="N15" s="51">
        <v>935.08</v>
      </c>
      <c r="O15" s="51">
        <v>37569</v>
      </c>
      <c r="P15" s="52">
        <v>35580</v>
      </c>
      <c r="Q15" s="51">
        <v>12.87</v>
      </c>
    </row>
    <row r="16" spans="2:17" ht="14.5" x14ac:dyDescent="0.35">
      <c r="B16" s="52">
        <v>35611</v>
      </c>
      <c r="C16" s="51">
        <v>12.59</v>
      </c>
      <c r="D16" s="51" t="s">
        <v>35</v>
      </c>
      <c r="E16" s="51" t="s">
        <v>35</v>
      </c>
      <c r="F16" s="51" t="s">
        <v>35</v>
      </c>
      <c r="G16" s="51" t="s">
        <v>35</v>
      </c>
      <c r="H16" s="51">
        <v>10</v>
      </c>
      <c r="I16" s="51"/>
      <c r="J16" s="51">
        <v>7</v>
      </c>
      <c r="K16" s="51" t="s">
        <v>35</v>
      </c>
      <c r="L16" s="51">
        <v>35.81</v>
      </c>
      <c r="M16" s="51">
        <v>13.5</v>
      </c>
      <c r="N16" s="51">
        <v>1059.9100000000001</v>
      </c>
      <c r="O16" s="51">
        <v>34642</v>
      </c>
      <c r="P16" s="52">
        <v>35611</v>
      </c>
      <c r="Q16" s="51">
        <v>12.59</v>
      </c>
    </row>
    <row r="17" spans="2:17" ht="14.5" x14ac:dyDescent="0.35">
      <c r="B17" s="52">
        <v>35642</v>
      </c>
      <c r="C17" s="51">
        <v>11.66</v>
      </c>
      <c r="D17" s="51" t="s">
        <v>35</v>
      </c>
      <c r="E17" s="51" t="s">
        <v>35</v>
      </c>
      <c r="F17" s="51" t="s">
        <v>35</v>
      </c>
      <c r="G17" s="51" t="s">
        <v>35</v>
      </c>
      <c r="H17" s="51">
        <v>10</v>
      </c>
      <c r="I17" s="51"/>
      <c r="J17" s="51">
        <v>6.71</v>
      </c>
      <c r="K17" s="51" t="s">
        <v>35</v>
      </c>
      <c r="L17" s="51">
        <v>35.74</v>
      </c>
      <c r="M17" s="51">
        <v>13.5</v>
      </c>
      <c r="N17" s="51">
        <v>1086.73</v>
      </c>
      <c r="O17" s="51">
        <v>40260</v>
      </c>
      <c r="P17" s="52">
        <v>35642</v>
      </c>
      <c r="Q17" s="51">
        <v>11.66</v>
      </c>
    </row>
    <row r="18" spans="2:17" ht="14.5" x14ac:dyDescent="0.35">
      <c r="B18" s="52">
        <v>35671</v>
      </c>
      <c r="C18" s="51">
        <v>11.58</v>
      </c>
      <c r="D18" s="51" t="s">
        <v>35</v>
      </c>
      <c r="E18" s="51" t="s">
        <v>35</v>
      </c>
      <c r="F18" s="51" t="s">
        <v>35</v>
      </c>
      <c r="G18" s="51" t="s">
        <v>35</v>
      </c>
      <c r="H18" s="51">
        <v>10</v>
      </c>
      <c r="I18" s="51"/>
      <c r="J18" s="51">
        <v>6.59</v>
      </c>
      <c r="K18" s="51" t="s">
        <v>35</v>
      </c>
      <c r="L18" s="51">
        <v>35.92</v>
      </c>
      <c r="M18" s="51">
        <v>13.5</v>
      </c>
      <c r="N18" s="51">
        <v>982.96</v>
      </c>
      <c r="O18" s="51">
        <v>36839</v>
      </c>
      <c r="P18" s="52">
        <v>35671</v>
      </c>
      <c r="Q18" s="51">
        <v>11.58</v>
      </c>
    </row>
    <row r="19" spans="2:17" ht="14.5" x14ac:dyDescent="0.35">
      <c r="B19" s="52">
        <v>35703</v>
      </c>
      <c r="C19" s="51">
        <v>11.86</v>
      </c>
      <c r="D19" s="51" t="s">
        <v>35</v>
      </c>
      <c r="E19" s="51" t="s">
        <v>35</v>
      </c>
      <c r="F19" s="51" t="s">
        <v>35</v>
      </c>
      <c r="G19" s="51" t="s">
        <v>35</v>
      </c>
      <c r="H19" s="51">
        <v>10</v>
      </c>
      <c r="I19" s="51"/>
      <c r="J19" s="51">
        <v>6.89</v>
      </c>
      <c r="K19" s="51" t="s">
        <v>35</v>
      </c>
      <c r="L19" s="51">
        <v>36.43</v>
      </c>
      <c r="M19" s="51">
        <v>13.5</v>
      </c>
      <c r="N19" s="51">
        <v>981.55</v>
      </c>
      <c r="O19" s="51">
        <v>39459</v>
      </c>
      <c r="P19" s="52">
        <v>35703</v>
      </c>
      <c r="Q19" s="51">
        <v>11.86</v>
      </c>
    </row>
    <row r="20" spans="2:17" ht="14.5" x14ac:dyDescent="0.35">
      <c r="B20" s="52">
        <v>35734</v>
      </c>
      <c r="C20" s="51">
        <v>10.86</v>
      </c>
      <c r="D20" s="51" t="s">
        <v>35</v>
      </c>
      <c r="E20" s="51" t="s">
        <v>35</v>
      </c>
      <c r="F20" s="51" t="s">
        <v>35</v>
      </c>
      <c r="G20" s="51" t="s">
        <v>35</v>
      </c>
      <c r="H20" s="51">
        <v>9</v>
      </c>
      <c r="I20" s="51"/>
      <c r="J20" s="51">
        <v>6.22</v>
      </c>
      <c r="K20" s="51" t="s">
        <v>35</v>
      </c>
      <c r="L20" s="51">
        <v>36.229999999999997</v>
      </c>
      <c r="M20" s="51">
        <v>13.5</v>
      </c>
      <c r="N20" s="51">
        <v>953.61</v>
      </c>
      <c r="O20" s="51">
        <v>25154</v>
      </c>
      <c r="P20" s="52">
        <v>35734</v>
      </c>
      <c r="Q20" s="51">
        <v>10.86</v>
      </c>
    </row>
    <row r="21" spans="2:17" ht="14.5" x14ac:dyDescent="0.35">
      <c r="B21" s="52">
        <v>35762</v>
      </c>
      <c r="C21" s="51">
        <v>10.97</v>
      </c>
      <c r="D21" s="51" t="s">
        <v>35</v>
      </c>
      <c r="E21" s="51" t="s">
        <v>35</v>
      </c>
      <c r="F21" s="51" t="s">
        <v>35</v>
      </c>
      <c r="G21" s="51" t="s">
        <v>35</v>
      </c>
      <c r="H21" s="51">
        <v>9</v>
      </c>
      <c r="I21" s="51"/>
      <c r="J21" s="51">
        <v>6.23</v>
      </c>
      <c r="K21" s="51" t="s">
        <v>35</v>
      </c>
      <c r="L21" s="51">
        <v>37.24</v>
      </c>
      <c r="M21" s="51">
        <v>13.5</v>
      </c>
      <c r="N21" s="51">
        <v>895</v>
      </c>
      <c r="O21" s="51">
        <v>33265</v>
      </c>
      <c r="P21" s="52">
        <v>35762</v>
      </c>
      <c r="Q21" s="51">
        <v>10.97</v>
      </c>
    </row>
    <row r="22" spans="2:17" ht="14.5" x14ac:dyDescent="0.35">
      <c r="B22" s="52">
        <v>35795</v>
      </c>
      <c r="C22" s="51">
        <v>11.18</v>
      </c>
      <c r="D22" s="51" t="s">
        <v>35</v>
      </c>
      <c r="E22" s="51" t="s">
        <v>35</v>
      </c>
      <c r="F22" s="51" t="s">
        <v>35</v>
      </c>
      <c r="G22" s="51" t="s">
        <v>35</v>
      </c>
      <c r="H22" s="51">
        <v>9</v>
      </c>
      <c r="I22" s="51"/>
      <c r="J22" s="51">
        <v>7.21</v>
      </c>
      <c r="K22" s="51" t="s">
        <v>35</v>
      </c>
      <c r="L22" s="51">
        <v>39.22</v>
      </c>
      <c r="M22" s="51">
        <v>13.5</v>
      </c>
      <c r="N22" s="51">
        <v>920.23</v>
      </c>
      <c r="O22" s="51">
        <v>35400</v>
      </c>
      <c r="P22" s="52">
        <v>35795</v>
      </c>
      <c r="Q22" s="51">
        <v>11.18</v>
      </c>
    </row>
    <row r="23" spans="2:17" ht="14.5" x14ac:dyDescent="0.35">
      <c r="B23" s="52">
        <v>35825</v>
      </c>
      <c r="C23" s="51">
        <v>13.35</v>
      </c>
      <c r="D23" s="51" t="s">
        <v>35</v>
      </c>
      <c r="E23" s="51" t="s">
        <v>35</v>
      </c>
      <c r="F23" s="51" t="s">
        <v>35</v>
      </c>
      <c r="G23" s="51" t="s">
        <v>35</v>
      </c>
      <c r="H23" s="51">
        <v>11</v>
      </c>
      <c r="I23" s="51"/>
      <c r="J23" s="51">
        <v>7.33</v>
      </c>
      <c r="K23" s="51" t="s">
        <v>35</v>
      </c>
      <c r="L23" s="51">
        <v>39.380000000000003</v>
      </c>
      <c r="M23" s="51">
        <v>12.5</v>
      </c>
      <c r="N23" s="51">
        <v>812.8</v>
      </c>
      <c r="O23" s="51">
        <v>37446</v>
      </c>
      <c r="P23" s="52">
        <v>35825</v>
      </c>
      <c r="Q23" s="51">
        <v>13.35</v>
      </c>
    </row>
    <row r="24" spans="2:17" ht="14.5" x14ac:dyDescent="0.35">
      <c r="B24" s="52">
        <v>35853</v>
      </c>
      <c r="C24" s="51">
        <v>12.63</v>
      </c>
      <c r="D24" s="51" t="s">
        <v>35</v>
      </c>
      <c r="E24" s="51" t="s">
        <v>35</v>
      </c>
      <c r="F24" s="51" t="s">
        <v>35</v>
      </c>
      <c r="G24" s="51" t="s">
        <v>35</v>
      </c>
      <c r="H24" s="51">
        <v>11</v>
      </c>
      <c r="I24" s="51"/>
      <c r="J24" s="51">
        <v>7.33</v>
      </c>
      <c r="K24" s="51" t="s">
        <v>35</v>
      </c>
      <c r="L24" s="51">
        <v>38.89</v>
      </c>
      <c r="M24" s="51">
        <v>14</v>
      </c>
      <c r="N24" s="51">
        <v>909.92</v>
      </c>
      <c r="O24" s="51">
        <v>33667</v>
      </c>
      <c r="P24" s="52">
        <v>35853</v>
      </c>
      <c r="Q24" s="51">
        <v>12.63</v>
      </c>
    </row>
    <row r="25" spans="2:17" ht="14.5" x14ac:dyDescent="0.35">
      <c r="B25" s="52">
        <v>35885</v>
      </c>
      <c r="C25" s="51">
        <v>12.12</v>
      </c>
      <c r="D25" s="51" t="s">
        <v>35</v>
      </c>
      <c r="E25" s="51" t="s">
        <v>35</v>
      </c>
      <c r="F25" s="51" t="s">
        <v>35</v>
      </c>
      <c r="G25" s="51" t="s">
        <v>35</v>
      </c>
      <c r="H25" s="51">
        <v>10.5</v>
      </c>
      <c r="I25" s="51"/>
      <c r="J25" s="51">
        <v>7.33</v>
      </c>
      <c r="K25" s="51" t="s">
        <v>35</v>
      </c>
      <c r="L25" s="51">
        <v>39.5</v>
      </c>
      <c r="M25" s="51">
        <v>14</v>
      </c>
      <c r="N25" s="51">
        <v>984.34</v>
      </c>
      <c r="O25" s="51">
        <v>40690</v>
      </c>
      <c r="P25" s="52">
        <v>35885</v>
      </c>
      <c r="Q25" s="51">
        <v>12.12</v>
      </c>
    </row>
    <row r="26" spans="2:17" ht="14.5" x14ac:dyDescent="0.35">
      <c r="B26" s="52">
        <v>35915</v>
      </c>
      <c r="C26" s="51">
        <v>11.92</v>
      </c>
      <c r="D26" s="51" t="s">
        <v>35</v>
      </c>
      <c r="E26" s="51" t="s">
        <v>35</v>
      </c>
      <c r="F26" s="51" t="s">
        <v>35</v>
      </c>
      <c r="G26" s="51" t="s">
        <v>35</v>
      </c>
      <c r="H26" s="51">
        <v>9</v>
      </c>
      <c r="I26" s="51"/>
      <c r="J26" s="51">
        <v>7.33</v>
      </c>
      <c r="K26" s="51" t="s">
        <v>35</v>
      </c>
      <c r="L26" s="51">
        <v>39.659999999999997</v>
      </c>
      <c r="M26" s="51">
        <v>14</v>
      </c>
      <c r="N26" s="51">
        <v>1021.36</v>
      </c>
      <c r="O26" s="51">
        <v>27718</v>
      </c>
      <c r="P26" s="52">
        <v>35915</v>
      </c>
      <c r="Q26" s="51">
        <v>11.92</v>
      </c>
    </row>
    <row r="27" spans="2:17" ht="14.5" x14ac:dyDescent="0.35">
      <c r="B27" s="52">
        <v>35944</v>
      </c>
      <c r="C27" s="51">
        <v>12.13</v>
      </c>
      <c r="D27" s="51" t="s">
        <v>35</v>
      </c>
      <c r="E27" s="51" t="s">
        <v>35</v>
      </c>
      <c r="F27" s="51" t="s">
        <v>35</v>
      </c>
      <c r="G27" s="51" t="s">
        <v>35</v>
      </c>
      <c r="H27" s="51">
        <v>9</v>
      </c>
      <c r="I27" s="51"/>
      <c r="J27" s="51">
        <v>7.33</v>
      </c>
      <c r="K27" s="51" t="s">
        <v>35</v>
      </c>
      <c r="L27" s="51">
        <v>40.47</v>
      </c>
      <c r="M27" s="51">
        <v>14</v>
      </c>
      <c r="N27" s="51">
        <v>953.6</v>
      </c>
      <c r="O27" s="51">
        <v>38698</v>
      </c>
      <c r="P27" s="52">
        <v>35944</v>
      </c>
      <c r="Q27" s="51">
        <v>12.13</v>
      </c>
    </row>
    <row r="28" spans="2:17" ht="14.5" x14ac:dyDescent="0.35">
      <c r="B28" s="52">
        <v>35976</v>
      </c>
      <c r="C28" s="51">
        <v>12.11</v>
      </c>
      <c r="D28" s="51" t="s">
        <v>35</v>
      </c>
      <c r="E28" s="51" t="s">
        <v>35</v>
      </c>
      <c r="F28" s="51" t="s">
        <v>35</v>
      </c>
      <c r="G28" s="51" t="s">
        <v>35</v>
      </c>
      <c r="H28" s="51">
        <v>9</v>
      </c>
      <c r="I28" s="51"/>
      <c r="J28" s="51">
        <v>7.33</v>
      </c>
      <c r="K28" s="51" t="s">
        <v>35</v>
      </c>
      <c r="L28" s="51">
        <v>42.26</v>
      </c>
      <c r="M28" s="51">
        <v>14</v>
      </c>
      <c r="N28" s="51">
        <v>827.79</v>
      </c>
      <c r="O28" s="51">
        <v>27131</v>
      </c>
      <c r="P28" s="52">
        <v>35976</v>
      </c>
      <c r="Q28" s="51">
        <v>12.11</v>
      </c>
    </row>
    <row r="29" spans="2:17" ht="14.5" x14ac:dyDescent="0.35">
      <c r="B29" s="52">
        <v>36007</v>
      </c>
      <c r="C29" s="51">
        <v>12.19</v>
      </c>
      <c r="D29" s="51" t="s">
        <v>35</v>
      </c>
      <c r="E29" s="51" t="s">
        <v>35</v>
      </c>
      <c r="F29" s="51" t="s">
        <v>35</v>
      </c>
      <c r="G29" s="51" t="s">
        <v>35</v>
      </c>
      <c r="H29" s="51">
        <v>9</v>
      </c>
      <c r="I29" s="51"/>
      <c r="J29" s="51">
        <v>7.71</v>
      </c>
      <c r="K29" s="51" t="s">
        <v>35</v>
      </c>
      <c r="L29" s="51">
        <v>42.51</v>
      </c>
      <c r="M29" s="51">
        <v>14</v>
      </c>
      <c r="N29" s="51">
        <v>821.67</v>
      </c>
      <c r="O29" s="51">
        <v>37950</v>
      </c>
      <c r="P29" s="52">
        <v>36007</v>
      </c>
      <c r="Q29" s="51">
        <v>12.19</v>
      </c>
    </row>
    <row r="30" spans="2:17" ht="14.5" x14ac:dyDescent="0.35">
      <c r="B30" s="52">
        <v>36038</v>
      </c>
      <c r="C30" s="51">
        <v>12.2</v>
      </c>
      <c r="D30" s="51" t="s">
        <v>35</v>
      </c>
      <c r="E30" s="51" t="s">
        <v>35</v>
      </c>
      <c r="F30" s="51" t="s">
        <v>35</v>
      </c>
      <c r="G30" s="51" t="s">
        <v>35</v>
      </c>
      <c r="H30" s="51">
        <v>9</v>
      </c>
      <c r="I30" s="51"/>
      <c r="J30" s="51">
        <v>8</v>
      </c>
      <c r="K30" s="51" t="s">
        <v>35</v>
      </c>
      <c r="L30" s="51">
        <v>42.52</v>
      </c>
      <c r="M30" s="51">
        <v>14</v>
      </c>
      <c r="N30" s="51">
        <v>760.15</v>
      </c>
      <c r="O30" s="51">
        <v>34016</v>
      </c>
      <c r="P30" s="52">
        <v>36038</v>
      </c>
      <c r="Q30" s="51">
        <v>12.2</v>
      </c>
    </row>
    <row r="31" spans="2:17" ht="14.5" x14ac:dyDescent="0.35">
      <c r="B31" s="52">
        <v>36068</v>
      </c>
      <c r="C31" s="51">
        <v>12.27</v>
      </c>
      <c r="D31" s="51" t="s">
        <v>35</v>
      </c>
      <c r="E31" s="51" t="s">
        <v>35</v>
      </c>
      <c r="F31" s="51" t="s">
        <v>35</v>
      </c>
      <c r="G31" s="51" t="s">
        <v>35</v>
      </c>
      <c r="H31" s="51">
        <v>9</v>
      </c>
      <c r="I31" s="51"/>
      <c r="J31" s="51">
        <v>9</v>
      </c>
      <c r="K31" s="51" t="s">
        <v>35</v>
      </c>
      <c r="L31" s="51">
        <v>42.52</v>
      </c>
      <c r="M31" s="51">
        <v>13</v>
      </c>
      <c r="N31" s="51">
        <v>800.27</v>
      </c>
      <c r="O31" s="51">
        <v>39574</v>
      </c>
      <c r="P31" s="52">
        <v>36068</v>
      </c>
      <c r="Q31" s="51">
        <v>12.27</v>
      </c>
    </row>
    <row r="32" spans="2:17" ht="14.5" x14ac:dyDescent="0.35">
      <c r="B32" s="52">
        <v>36098</v>
      </c>
      <c r="C32" s="51">
        <v>12.29</v>
      </c>
      <c r="D32" s="51" t="s">
        <v>35</v>
      </c>
      <c r="E32" s="51" t="s">
        <v>35</v>
      </c>
      <c r="F32" s="51" t="s">
        <v>35</v>
      </c>
      <c r="G32" s="51" t="s">
        <v>35</v>
      </c>
      <c r="H32" s="51">
        <v>9</v>
      </c>
      <c r="I32" s="51"/>
      <c r="J32" s="51">
        <v>10</v>
      </c>
      <c r="K32" s="51" t="s">
        <v>35</v>
      </c>
      <c r="L32" s="51">
        <v>42.33</v>
      </c>
      <c r="M32" s="51">
        <v>13</v>
      </c>
      <c r="N32" s="51">
        <v>731.25</v>
      </c>
      <c r="O32" s="51">
        <v>28907</v>
      </c>
      <c r="P32" s="52">
        <v>36098</v>
      </c>
      <c r="Q32" s="51">
        <v>12.29</v>
      </c>
    </row>
    <row r="33" spans="2:17" ht="14.5" x14ac:dyDescent="0.35">
      <c r="B33" s="52">
        <v>36129</v>
      </c>
      <c r="C33" s="51">
        <v>12.22</v>
      </c>
      <c r="D33" s="51" t="s">
        <v>35</v>
      </c>
      <c r="E33" s="51" t="s">
        <v>35</v>
      </c>
      <c r="F33" s="51" t="s">
        <v>35</v>
      </c>
      <c r="G33" s="51" t="s">
        <v>35</v>
      </c>
      <c r="H33" s="51">
        <v>9</v>
      </c>
      <c r="I33" s="51"/>
      <c r="J33" s="51">
        <v>9.5399999999999991</v>
      </c>
      <c r="K33" s="51" t="s">
        <v>35</v>
      </c>
      <c r="L33" s="51">
        <v>42.38</v>
      </c>
      <c r="M33" s="51">
        <v>13</v>
      </c>
      <c r="N33" s="51">
        <v>727.38</v>
      </c>
      <c r="O33" s="51">
        <v>28248</v>
      </c>
      <c r="P33" s="52">
        <v>36129</v>
      </c>
      <c r="Q33" s="51">
        <v>12.22</v>
      </c>
    </row>
    <row r="34" spans="2:17" ht="14.5" x14ac:dyDescent="0.35">
      <c r="B34" s="52">
        <v>36160</v>
      </c>
      <c r="C34" s="51">
        <v>12.23</v>
      </c>
      <c r="D34" s="51" t="s">
        <v>35</v>
      </c>
      <c r="E34" s="51" t="s">
        <v>35</v>
      </c>
      <c r="F34" s="51" t="s">
        <v>35</v>
      </c>
      <c r="G34" s="51" t="s">
        <v>35</v>
      </c>
      <c r="H34" s="51">
        <v>9</v>
      </c>
      <c r="I34" s="51"/>
      <c r="J34" s="51">
        <v>9.5</v>
      </c>
      <c r="K34" s="51" t="s">
        <v>35</v>
      </c>
      <c r="L34" s="51">
        <v>42.55</v>
      </c>
      <c r="M34" s="51">
        <v>13</v>
      </c>
      <c r="N34" s="51">
        <v>788.24</v>
      </c>
      <c r="O34" s="51">
        <v>29674</v>
      </c>
      <c r="P34" s="52">
        <v>36160</v>
      </c>
      <c r="Q34" s="51">
        <v>12.23</v>
      </c>
    </row>
    <row r="35" spans="2:17" ht="14.5" x14ac:dyDescent="0.35">
      <c r="B35" s="52">
        <v>36189</v>
      </c>
      <c r="C35" s="51">
        <v>12.25</v>
      </c>
      <c r="D35" s="51" t="s">
        <v>35</v>
      </c>
      <c r="E35" s="51" t="s">
        <v>35</v>
      </c>
      <c r="F35" s="51" t="s">
        <v>35</v>
      </c>
      <c r="G35" s="51" t="s">
        <v>35</v>
      </c>
      <c r="H35" s="51">
        <v>9</v>
      </c>
      <c r="I35" s="51"/>
      <c r="J35" s="51">
        <v>9.5399999999999991</v>
      </c>
      <c r="K35" s="51" t="s">
        <v>35</v>
      </c>
      <c r="L35" s="51">
        <v>42.51</v>
      </c>
      <c r="M35" s="51">
        <v>13</v>
      </c>
      <c r="N35" s="51">
        <v>847.68</v>
      </c>
      <c r="O35" s="51">
        <v>33646</v>
      </c>
      <c r="P35" s="52">
        <v>36189</v>
      </c>
      <c r="Q35" s="51">
        <v>12.25</v>
      </c>
    </row>
    <row r="36" spans="2:17" ht="14.5" x14ac:dyDescent="0.35">
      <c r="B36" s="52">
        <v>36217</v>
      </c>
      <c r="C36" s="51">
        <v>12.33</v>
      </c>
      <c r="D36" s="51" t="s">
        <v>35</v>
      </c>
      <c r="E36" s="51" t="s">
        <v>35</v>
      </c>
      <c r="F36" s="51" t="s">
        <v>35</v>
      </c>
      <c r="G36" s="51" t="s">
        <v>35</v>
      </c>
      <c r="H36" s="51">
        <v>9</v>
      </c>
      <c r="I36" s="51"/>
      <c r="J36" s="51">
        <v>9.5399999999999991</v>
      </c>
      <c r="K36" s="51" t="s">
        <v>35</v>
      </c>
      <c r="L36" s="51">
        <v>42.47</v>
      </c>
      <c r="M36" s="51">
        <v>13</v>
      </c>
      <c r="N36" s="51">
        <v>832.35</v>
      </c>
      <c r="O36" s="51">
        <v>34979</v>
      </c>
      <c r="P36" s="52">
        <v>36217</v>
      </c>
      <c r="Q36" s="51">
        <v>12.33</v>
      </c>
    </row>
    <row r="37" spans="2:17" ht="14.5" x14ac:dyDescent="0.35">
      <c r="B37" s="52">
        <v>36250</v>
      </c>
      <c r="C37" s="51">
        <v>12.03</v>
      </c>
      <c r="D37" s="51" t="s">
        <v>35</v>
      </c>
      <c r="E37" s="51" t="s">
        <v>35</v>
      </c>
      <c r="F37" s="51" t="s">
        <v>35</v>
      </c>
      <c r="G37" s="51" t="s">
        <v>35</v>
      </c>
      <c r="H37" s="51">
        <v>8</v>
      </c>
      <c r="I37" s="51"/>
      <c r="J37" s="51">
        <v>8.75</v>
      </c>
      <c r="K37" s="51" t="s">
        <v>35</v>
      </c>
      <c r="L37" s="51">
        <v>42.45</v>
      </c>
      <c r="M37" s="51">
        <v>13</v>
      </c>
      <c r="N37" s="51">
        <v>957.79</v>
      </c>
      <c r="O37" s="51">
        <v>49407</v>
      </c>
      <c r="P37" s="52">
        <v>36250</v>
      </c>
      <c r="Q37" s="51">
        <v>12.03</v>
      </c>
    </row>
    <row r="38" spans="2:17" ht="14.5" x14ac:dyDescent="0.35">
      <c r="B38" s="52">
        <v>36280</v>
      </c>
      <c r="C38" s="51">
        <v>11.89</v>
      </c>
      <c r="D38" s="51" t="s">
        <v>35</v>
      </c>
      <c r="E38" s="51" t="s">
        <v>35</v>
      </c>
      <c r="F38" s="51" t="s">
        <v>35</v>
      </c>
      <c r="G38" s="51" t="s">
        <v>35</v>
      </c>
      <c r="H38" s="51">
        <v>8</v>
      </c>
      <c r="I38" s="51"/>
      <c r="J38" s="51">
        <v>8.41</v>
      </c>
      <c r="K38" s="51" t="s">
        <v>35</v>
      </c>
      <c r="L38" s="51">
        <v>42.73</v>
      </c>
      <c r="M38" s="51">
        <v>12.5</v>
      </c>
      <c r="N38" s="51">
        <v>840.79</v>
      </c>
      <c r="O38" s="51">
        <v>42042</v>
      </c>
      <c r="P38" s="52">
        <v>36280</v>
      </c>
      <c r="Q38" s="51">
        <v>11.89</v>
      </c>
    </row>
    <row r="39" spans="2:17" ht="14.5" x14ac:dyDescent="0.35">
      <c r="B39" s="52">
        <v>36311</v>
      </c>
      <c r="C39" s="51">
        <v>11.73</v>
      </c>
      <c r="D39" s="51" t="s">
        <v>35</v>
      </c>
      <c r="E39" s="51" t="s">
        <v>35</v>
      </c>
      <c r="F39" s="51" t="s">
        <v>35</v>
      </c>
      <c r="G39" s="51" t="s">
        <v>35</v>
      </c>
      <c r="H39" s="51">
        <v>8</v>
      </c>
      <c r="I39" s="51"/>
      <c r="J39" s="51">
        <v>8.75</v>
      </c>
      <c r="K39" s="51" t="s">
        <v>35</v>
      </c>
      <c r="L39" s="51">
        <v>42.77</v>
      </c>
      <c r="M39" s="51">
        <v>12.5</v>
      </c>
      <c r="N39" s="51">
        <v>994.13</v>
      </c>
      <c r="O39" s="51">
        <v>47566</v>
      </c>
      <c r="P39" s="52">
        <v>36311</v>
      </c>
      <c r="Q39" s="51">
        <v>11.73</v>
      </c>
    </row>
    <row r="40" spans="2:17" ht="14.5" x14ac:dyDescent="0.35">
      <c r="B40" s="52">
        <v>36341</v>
      </c>
      <c r="C40" s="51">
        <v>11.86</v>
      </c>
      <c r="D40" s="51" t="s">
        <v>35</v>
      </c>
      <c r="E40" s="51" t="s">
        <v>35</v>
      </c>
      <c r="F40" s="51" t="s">
        <v>35</v>
      </c>
      <c r="G40" s="51" t="s">
        <v>35</v>
      </c>
      <c r="H40" s="51">
        <v>8</v>
      </c>
      <c r="I40" s="51"/>
      <c r="J40" s="51">
        <v>9.25</v>
      </c>
      <c r="K40" s="51" t="s">
        <v>35</v>
      </c>
      <c r="L40" s="51">
        <v>43.14</v>
      </c>
      <c r="M40" s="51">
        <v>12</v>
      </c>
      <c r="N40" s="51">
        <v>1038.5</v>
      </c>
      <c r="O40" s="51">
        <v>39813</v>
      </c>
      <c r="P40" s="52">
        <v>36341</v>
      </c>
      <c r="Q40" s="51">
        <v>11.86</v>
      </c>
    </row>
    <row r="41" spans="2:17" ht="14.5" x14ac:dyDescent="0.35">
      <c r="B41" s="52">
        <v>36371</v>
      </c>
      <c r="C41" s="51">
        <v>11.71</v>
      </c>
      <c r="D41" s="51" t="s">
        <v>35</v>
      </c>
      <c r="E41" s="51" t="s">
        <v>35</v>
      </c>
      <c r="F41" s="51" t="s">
        <v>35</v>
      </c>
      <c r="G41" s="51" t="s">
        <v>35</v>
      </c>
      <c r="H41" s="51">
        <v>8</v>
      </c>
      <c r="I41" s="51"/>
      <c r="J41" s="51">
        <v>8.9600000000000009</v>
      </c>
      <c r="K41" s="51" t="s">
        <v>35</v>
      </c>
      <c r="L41" s="51">
        <v>43.29</v>
      </c>
      <c r="M41" s="51">
        <v>12</v>
      </c>
      <c r="N41" s="51">
        <v>1153.07</v>
      </c>
      <c r="O41" s="51">
        <v>54641</v>
      </c>
      <c r="P41" s="52">
        <v>36371</v>
      </c>
      <c r="Q41" s="51">
        <v>11.71</v>
      </c>
    </row>
    <row r="42" spans="2:17" ht="14.5" x14ac:dyDescent="0.35">
      <c r="B42" s="52">
        <v>36403</v>
      </c>
      <c r="C42" s="51">
        <v>11.64</v>
      </c>
      <c r="D42" s="51" t="s">
        <v>35</v>
      </c>
      <c r="E42" s="51" t="s">
        <v>35</v>
      </c>
      <c r="F42" s="51" t="s">
        <v>35</v>
      </c>
      <c r="G42" s="51" t="s">
        <v>35</v>
      </c>
      <c r="H42" s="51">
        <v>8</v>
      </c>
      <c r="I42" s="51"/>
      <c r="J42" s="51">
        <v>9.4600000000000009</v>
      </c>
      <c r="K42" s="51" t="s">
        <v>35</v>
      </c>
      <c r="L42" s="51">
        <v>43.46</v>
      </c>
      <c r="M42" s="51">
        <v>12.5</v>
      </c>
      <c r="N42" s="51">
        <v>1271.9100000000001</v>
      </c>
      <c r="O42" s="51">
        <v>58138</v>
      </c>
      <c r="P42" s="52">
        <v>36403</v>
      </c>
      <c r="Q42" s="51">
        <v>11.64</v>
      </c>
    </row>
    <row r="43" spans="2:17" ht="14.5" x14ac:dyDescent="0.35">
      <c r="B43" s="52">
        <v>36433</v>
      </c>
      <c r="C43" s="51">
        <v>11.58</v>
      </c>
      <c r="D43" s="51" t="s">
        <v>35</v>
      </c>
      <c r="E43" s="51" t="s">
        <v>35</v>
      </c>
      <c r="F43" s="51" t="s">
        <v>35</v>
      </c>
      <c r="G43" s="51" t="s">
        <v>35</v>
      </c>
      <c r="H43" s="51">
        <v>8</v>
      </c>
      <c r="I43" s="51"/>
      <c r="J43" s="51">
        <v>9.4600000000000009</v>
      </c>
      <c r="K43" s="51" t="s">
        <v>35</v>
      </c>
      <c r="L43" s="51">
        <v>43.53</v>
      </c>
      <c r="M43" s="51">
        <v>12.5</v>
      </c>
      <c r="N43" s="51">
        <v>1283.73</v>
      </c>
      <c r="O43" s="51">
        <v>58214</v>
      </c>
      <c r="P43" s="52">
        <v>36433</v>
      </c>
      <c r="Q43" s="51">
        <v>11.58</v>
      </c>
    </row>
    <row r="44" spans="2:17" ht="14.5" x14ac:dyDescent="0.35">
      <c r="B44" s="52">
        <v>36462</v>
      </c>
      <c r="C44" s="51">
        <v>11.59</v>
      </c>
      <c r="D44" s="51" t="s">
        <v>35</v>
      </c>
      <c r="E44" s="51" t="s">
        <v>35</v>
      </c>
      <c r="F44" s="51" t="s">
        <v>35</v>
      </c>
      <c r="G44" s="51" t="s">
        <v>35</v>
      </c>
      <c r="H44" s="51">
        <v>8</v>
      </c>
      <c r="I44" s="51"/>
      <c r="J44" s="51">
        <v>9.4600000000000009</v>
      </c>
      <c r="K44" s="51" t="s">
        <v>35</v>
      </c>
      <c r="L44" s="51">
        <v>43.45</v>
      </c>
      <c r="M44" s="51">
        <v>12.5</v>
      </c>
      <c r="N44" s="51">
        <v>1201.47</v>
      </c>
      <c r="O44" s="51">
        <v>48200</v>
      </c>
      <c r="P44" s="52">
        <v>36462</v>
      </c>
      <c r="Q44" s="51">
        <v>11.59</v>
      </c>
    </row>
    <row r="45" spans="2:17" ht="14.5" x14ac:dyDescent="0.35">
      <c r="B45" s="52">
        <v>36494</v>
      </c>
      <c r="C45" s="51">
        <v>11.43</v>
      </c>
      <c r="D45" s="51" t="s">
        <v>35</v>
      </c>
      <c r="E45" s="51" t="s">
        <v>35</v>
      </c>
      <c r="F45" s="51" t="s">
        <v>35</v>
      </c>
      <c r="G45" s="51" t="s">
        <v>35</v>
      </c>
      <c r="H45" s="51">
        <v>8</v>
      </c>
      <c r="I45" s="51"/>
      <c r="J45" s="51">
        <v>9.42</v>
      </c>
      <c r="K45" s="51" t="s">
        <v>35</v>
      </c>
      <c r="L45" s="51">
        <v>43.4</v>
      </c>
      <c r="M45" s="51">
        <v>12.5</v>
      </c>
      <c r="N45" s="51">
        <v>1306.9100000000001</v>
      </c>
      <c r="O45" s="51">
        <v>54080</v>
      </c>
      <c r="P45" s="52">
        <v>36494</v>
      </c>
      <c r="Q45" s="51">
        <v>11.43</v>
      </c>
    </row>
    <row r="46" spans="2:17" ht="14.5" x14ac:dyDescent="0.35">
      <c r="B46" s="52">
        <v>36525</v>
      </c>
      <c r="C46" s="51">
        <v>11.25</v>
      </c>
      <c r="D46" s="51" t="s">
        <v>35</v>
      </c>
      <c r="E46" s="51" t="s">
        <v>35</v>
      </c>
      <c r="F46" s="51" t="s">
        <v>35</v>
      </c>
      <c r="G46" s="51" t="s">
        <v>35</v>
      </c>
      <c r="H46" s="51">
        <v>8</v>
      </c>
      <c r="I46" s="51"/>
      <c r="J46" s="51">
        <v>9.08</v>
      </c>
      <c r="K46" s="51" t="s">
        <v>35</v>
      </c>
      <c r="L46" s="51">
        <v>43.49</v>
      </c>
      <c r="M46" s="51">
        <v>12.5</v>
      </c>
      <c r="N46" s="51">
        <v>1522.2</v>
      </c>
      <c r="O46" s="51">
        <v>53760</v>
      </c>
      <c r="P46" s="52">
        <v>36525</v>
      </c>
      <c r="Q46" s="51">
        <v>11.25</v>
      </c>
    </row>
    <row r="47" spans="2:17" ht="14.5" x14ac:dyDescent="0.35">
      <c r="B47" s="52">
        <v>36556</v>
      </c>
      <c r="C47" s="51">
        <v>10.94</v>
      </c>
      <c r="D47" s="51" t="s">
        <v>35</v>
      </c>
      <c r="E47" s="51" t="s">
        <v>35</v>
      </c>
      <c r="F47" s="51" t="s">
        <v>35</v>
      </c>
      <c r="G47" s="51" t="s">
        <v>35</v>
      </c>
      <c r="H47" s="51">
        <v>8</v>
      </c>
      <c r="I47" s="51"/>
      <c r="J47" s="51">
        <v>8.8699999999999992</v>
      </c>
      <c r="K47" s="51" t="s">
        <v>35</v>
      </c>
      <c r="L47" s="51">
        <v>43.55</v>
      </c>
      <c r="M47" s="51">
        <v>12.5</v>
      </c>
      <c r="N47" s="51">
        <v>1667.71</v>
      </c>
      <c r="O47" s="51">
        <v>52727</v>
      </c>
      <c r="P47" s="52">
        <v>36556</v>
      </c>
      <c r="Q47" s="51">
        <v>10.94</v>
      </c>
    </row>
    <row r="48" spans="2:17" ht="14.5" x14ac:dyDescent="0.35">
      <c r="B48" s="52">
        <v>36585</v>
      </c>
      <c r="C48" s="51">
        <v>10.44</v>
      </c>
      <c r="D48" s="51" t="s">
        <v>35</v>
      </c>
      <c r="E48" s="51" t="s">
        <v>35</v>
      </c>
      <c r="F48" s="51" t="s">
        <v>35</v>
      </c>
      <c r="G48" s="51" t="s">
        <v>35</v>
      </c>
      <c r="H48" s="51">
        <v>8</v>
      </c>
      <c r="I48" s="51"/>
      <c r="J48" s="51">
        <v>8.9600000000000009</v>
      </c>
      <c r="K48" s="51" t="s">
        <v>35</v>
      </c>
      <c r="L48" s="51">
        <v>43.61</v>
      </c>
      <c r="M48" s="51">
        <v>12.5</v>
      </c>
      <c r="N48" s="51">
        <v>1910.11</v>
      </c>
      <c r="O48" s="51">
        <v>56522</v>
      </c>
      <c r="P48" s="52">
        <v>36585</v>
      </c>
      <c r="Q48" s="51">
        <v>10.44</v>
      </c>
    </row>
    <row r="49" spans="2:17" ht="14.5" x14ac:dyDescent="0.35">
      <c r="B49" s="52">
        <v>36616</v>
      </c>
      <c r="C49" s="51">
        <v>10.87</v>
      </c>
      <c r="D49" s="51" t="s">
        <v>35</v>
      </c>
      <c r="E49" s="51" t="s">
        <v>35</v>
      </c>
      <c r="F49" s="51" t="s">
        <v>35</v>
      </c>
      <c r="G49" s="51" t="s">
        <v>35</v>
      </c>
      <c r="H49" s="51">
        <v>8</v>
      </c>
      <c r="I49" s="51"/>
      <c r="J49" s="51">
        <v>9.17</v>
      </c>
      <c r="K49" s="51" t="s">
        <v>35</v>
      </c>
      <c r="L49" s="51">
        <v>43.59</v>
      </c>
      <c r="M49" s="51">
        <v>12.5</v>
      </c>
      <c r="N49" s="51">
        <v>1683.28</v>
      </c>
      <c r="O49" s="51">
        <v>73089</v>
      </c>
      <c r="P49" s="52">
        <v>36616</v>
      </c>
      <c r="Q49" s="51">
        <v>10.87</v>
      </c>
    </row>
    <row r="50" spans="2:17" ht="14.5" x14ac:dyDescent="0.35">
      <c r="B50" s="52">
        <v>36644</v>
      </c>
      <c r="C50" s="51">
        <v>10.37</v>
      </c>
      <c r="D50" s="51" t="s">
        <v>35</v>
      </c>
      <c r="E50" s="51" t="s">
        <v>35</v>
      </c>
      <c r="F50" s="51" t="s">
        <v>35</v>
      </c>
      <c r="G50" s="51" t="s">
        <v>35</v>
      </c>
      <c r="H50" s="51">
        <v>7</v>
      </c>
      <c r="I50" s="51"/>
      <c r="J50" s="51">
        <v>7.91</v>
      </c>
      <c r="K50" s="51" t="s">
        <v>35</v>
      </c>
      <c r="L50" s="51">
        <v>43.64</v>
      </c>
      <c r="M50" s="51">
        <v>12.5</v>
      </c>
      <c r="N50" s="51">
        <v>1389.81</v>
      </c>
      <c r="O50" s="51">
        <v>53499</v>
      </c>
      <c r="P50" s="52">
        <v>36644</v>
      </c>
      <c r="Q50" s="51">
        <v>10.37</v>
      </c>
    </row>
    <row r="51" spans="2:17" ht="14.5" x14ac:dyDescent="0.35">
      <c r="B51" s="52">
        <v>36677</v>
      </c>
      <c r="C51" s="51">
        <v>10.82</v>
      </c>
      <c r="D51" s="51" t="s">
        <v>35</v>
      </c>
      <c r="E51" s="51" t="s">
        <v>35</v>
      </c>
      <c r="F51" s="51" t="s">
        <v>35</v>
      </c>
      <c r="G51" s="51" t="s">
        <v>35</v>
      </c>
      <c r="H51" s="51">
        <v>7</v>
      </c>
      <c r="I51" s="51"/>
      <c r="J51" s="51">
        <v>8.7100000000000009</v>
      </c>
      <c r="K51" s="51" t="s">
        <v>35</v>
      </c>
      <c r="L51" s="51">
        <v>43.98</v>
      </c>
      <c r="M51" s="51">
        <v>11.75</v>
      </c>
      <c r="N51" s="51">
        <v>1251.05</v>
      </c>
      <c r="O51" s="51">
        <v>52593</v>
      </c>
      <c r="P51" s="52">
        <v>36677</v>
      </c>
      <c r="Q51" s="51">
        <v>10.82</v>
      </c>
    </row>
    <row r="52" spans="2:17" ht="14.5" x14ac:dyDescent="0.35">
      <c r="B52" s="52">
        <v>36707</v>
      </c>
      <c r="C52" s="51">
        <v>11.1</v>
      </c>
      <c r="D52" s="51">
        <v>12.25</v>
      </c>
      <c r="E52" s="51" t="s">
        <v>35</v>
      </c>
      <c r="F52" s="51" t="s">
        <v>35</v>
      </c>
      <c r="G52" s="51" t="s">
        <v>35</v>
      </c>
      <c r="H52" s="51">
        <v>7</v>
      </c>
      <c r="I52" s="51"/>
      <c r="J52" s="51">
        <v>8.91</v>
      </c>
      <c r="K52" s="51" t="s">
        <v>35</v>
      </c>
      <c r="L52" s="51">
        <v>44.69</v>
      </c>
      <c r="M52" s="51">
        <v>11.75</v>
      </c>
      <c r="N52" s="51">
        <v>1390.29</v>
      </c>
      <c r="O52" s="51">
        <v>36974</v>
      </c>
      <c r="P52" s="52">
        <v>36707</v>
      </c>
      <c r="Q52" s="51">
        <v>11.1</v>
      </c>
    </row>
    <row r="53" spans="2:17" ht="14.5" x14ac:dyDescent="0.35">
      <c r="B53" s="52">
        <v>36738</v>
      </c>
      <c r="C53" s="51">
        <v>11.3</v>
      </c>
      <c r="D53" s="51">
        <v>10</v>
      </c>
      <c r="E53" s="51" t="s">
        <v>35</v>
      </c>
      <c r="F53" s="51" t="s">
        <v>35</v>
      </c>
      <c r="G53" s="51" t="s">
        <v>35</v>
      </c>
      <c r="H53" s="51">
        <v>8</v>
      </c>
      <c r="I53" s="51"/>
      <c r="J53" s="51">
        <v>9.25</v>
      </c>
      <c r="K53" s="51" t="s">
        <v>35</v>
      </c>
      <c r="L53" s="51">
        <v>44.78</v>
      </c>
      <c r="M53" s="51">
        <v>11.75</v>
      </c>
      <c r="N53" s="51">
        <v>1248.8900000000001</v>
      </c>
      <c r="O53" s="51">
        <v>48028</v>
      </c>
      <c r="P53" s="52">
        <v>36738</v>
      </c>
      <c r="Q53" s="51">
        <v>11.3</v>
      </c>
    </row>
    <row r="54" spans="2:17" ht="14.5" x14ac:dyDescent="0.35">
      <c r="B54" s="52">
        <v>36769</v>
      </c>
      <c r="C54" s="51">
        <v>11.37</v>
      </c>
      <c r="D54" s="51">
        <v>15</v>
      </c>
      <c r="E54" s="51" t="s">
        <v>35</v>
      </c>
      <c r="F54" s="51" t="s">
        <v>35</v>
      </c>
      <c r="G54" s="51" t="s">
        <v>35</v>
      </c>
      <c r="H54" s="51">
        <v>8</v>
      </c>
      <c r="I54" s="51"/>
      <c r="J54" s="51">
        <v>10.47</v>
      </c>
      <c r="K54" s="51" t="s">
        <v>35</v>
      </c>
      <c r="L54" s="51">
        <v>45.68</v>
      </c>
      <c r="M54" s="51">
        <v>12.25</v>
      </c>
      <c r="N54" s="51">
        <v>1337.52</v>
      </c>
      <c r="O54" s="51">
        <v>53277</v>
      </c>
      <c r="P54" s="52">
        <v>36769</v>
      </c>
      <c r="Q54" s="51">
        <v>11.37</v>
      </c>
    </row>
    <row r="55" spans="2:17" ht="14.5" x14ac:dyDescent="0.35">
      <c r="B55" s="52">
        <v>36798</v>
      </c>
      <c r="C55" s="51">
        <v>11.81</v>
      </c>
      <c r="D55" s="51">
        <v>13.5</v>
      </c>
      <c r="E55" s="51" t="s">
        <v>35</v>
      </c>
      <c r="F55" s="51" t="s">
        <v>35</v>
      </c>
      <c r="G55" s="51" t="s">
        <v>35</v>
      </c>
      <c r="H55" s="51">
        <v>8</v>
      </c>
      <c r="I55" s="51"/>
      <c r="J55" s="51">
        <v>10</v>
      </c>
      <c r="K55" s="51" t="s">
        <v>35</v>
      </c>
      <c r="L55" s="51">
        <v>45.89</v>
      </c>
      <c r="M55" s="51">
        <v>12.5</v>
      </c>
      <c r="N55" s="51">
        <v>1203.8900000000001</v>
      </c>
      <c r="O55" s="51">
        <v>60527</v>
      </c>
      <c r="P55" s="52">
        <v>36798</v>
      </c>
      <c r="Q55" s="51">
        <v>11.81</v>
      </c>
    </row>
    <row r="56" spans="2:17" ht="14.5" x14ac:dyDescent="0.35">
      <c r="B56" s="52">
        <v>36830</v>
      </c>
      <c r="C56" s="51">
        <v>11.61</v>
      </c>
      <c r="D56" s="51">
        <v>10.25</v>
      </c>
      <c r="E56" s="51" t="s">
        <v>35</v>
      </c>
      <c r="F56" s="51" t="s">
        <v>35</v>
      </c>
      <c r="G56" s="51" t="s">
        <v>35</v>
      </c>
      <c r="H56" s="51">
        <v>8</v>
      </c>
      <c r="I56" s="51"/>
      <c r="J56" s="51">
        <v>9.5</v>
      </c>
      <c r="K56" s="51" t="s">
        <v>35</v>
      </c>
      <c r="L56" s="51">
        <v>46.34</v>
      </c>
      <c r="M56" s="51">
        <v>12.5</v>
      </c>
      <c r="N56" s="51">
        <v>1111.8499999999999</v>
      </c>
      <c r="O56" s="51">
        <v>38029</v>
      </c>
      <c r="P56" s="52">
        <v>36830</v>
      </c>
      <c r="Q56" s="51">
        <v>11.61</v>
      </c>
    </row>
    <row r="57" spans="2:17" ht="14.5" x14ac:dyDescent="0.35">
      <c r="B57" s="52">
        <v>36860</v>
      </c>
      <c r="C57" s="51">
        <v>11.4</v>
      </c>
      <c r="D57" s="51">
        <v>10</v>
      </c>
      <c r="E57" s="51" t="s">
        <v>35</v>
      </c>
      <c r="F57" s="51" t="s">
        <v>35</v>
      </c>
      <c r="G57" s="51" t="s">
        <v>35</v>
      </c>
      <c r="H57" s="51">
        <v>8</v>
      </c>
      <c r="I57" s="51"/>
      <c r="J57" s="51">
        <v>9.08</v>
      </c>
      <c r="K57" s="51" t="s">
        <v>35</v>
      </c>
      <c r="L57" s="51">
        <v>46.78</v>
      </c>
      <c r="M57" s="51">
        <v>12.5</v>
      </c>
      <c r="N57" s="51">
        <v>1195.48</v>
      </c>
      <c r="O57" s="51">
        <v>45271</v>
      </c>
      <c r="P57" s="52">
        <v>36860</v>
      </c>
      <c r="Q57" s="51">
        <v>11.4</v>
      </c>
    </row>
    <row r="58" spans="2:17" ht="14.5" x14ac:dyDescent="0.35">
      <c r="B58" s="52">
        <v>36889</v>
      </c>
      <c r="C58" s="51">
        <v>10.94</v>
      </c>
      <c r="D58" s="51">
        <v>10</v>
      </c>
      <c r="E58" s="51" t="s">
        <v>35</v>
      </c>
      <c r="F58" s="51" t="s">
        <v>35</v>
      </c>
      <c r="G58" s="51" t="s">
        <v>35</v>
      </c>
      <c r="H58" s="51">
        <v>8</v>
      </c>
      <c r="I58" s="51"/>
      <c r="J58" s="51">
        <v>8.75</v>
      </c>
      <c r="K58" s="51" t="s">
        <v>35</v>
      </c>
      <c r="L58" s="51">
        <v>46.75</v>
      </c>
      <c r="M58" s="51">
        <v>12.5</v>
      </c>
      <c r="N58" s="51">
        <v>1178.68</v>
      </c>
      <c r="O58" s="51">
        <v>32513</v>
      </c>
      <c r="P58" s="52">
        <v>36889</v>
      </c>
      <c r="Q58" s="51">
        <v>10.94</v>
      </c>
    </row>
    <row r="59" spans="2:17" ht="14.5" x14ac:dyDescent="0.35">
      <c r="B59" s="52">
        <v>36922</v>
      </c>
      <c r="C59" s="51">
        <v>10.48</v>
      </c>
      <c r="D59" s="51">
        <v>10</v>
      </c>
      <c r="E59" s="51" t="s">
        <v>35</v>
      </c>
      <c r="F59" s="51" t="s">
        <v>35</v>
      </c>
      <c r="G59" s="51" t="s">
        <v>35</v>
      </c>
      <c r="H59" s="51">
        <v>8</v>
      </c>
      <c r="I59" s="51"/>
      <c r="J59" s="51">
        <v>8.8699999999999992</v>
      </c>
      <c r="K59" s="51" t="s">
        <v>35</v>
      </c>
      <c r="L59" s="51">
        <v>46.54</v>
      </c>
      <c r="M59" s="51">
        <v>12.5</v>
      </c>
      <c r="N59" s="51">
        <v>1281.4000000000001</v>
      </c>
      <c r="O59" s="51">
        <v>56531</v>
      </c>
      <c r="P59" s="52">
        <v>36922</v>
      </c>
      <c r="Q59" s="51">
        <v>10.48</v>
      </c>
    </row>
    <row r="60" spans="2:17" ht="14.5" x14ac:dyDescent="0.35">
      <c r="B60" s="52">
        <v>36950</v>
      </c>
      <c r="C60" s="51">
        <v>10.039999999999999</v>
      </c>
      <c r="D60" s="51">
        <v>10</v>
      </c>
      <c r="E60" s="51" t="s">
        <v>35</v>
      </c>
      <c r="F60" s="51" t="s">
        <v>35</v>
      </c>
      <c r="G60" s="51" t="s">
        <v>35</v>
      </c>
      <c r="H60" s="51">
        <v>7.5</v>
      </c>
      <c r="I60" s="51"/>
      <c r="J60" s="51">
        <v>8.33</v>
      </c>
      <c r="K60" s="51" t="s">
        <v>35</v>
      </c>
      <c r="L60" s="51">
        <v>46.52</v>
      </c>
      <c r="M60" s="51">
        <v>12.5</v>
      </c>
      <c r="N60" s="51">
        <v>1241.04</v>
      </c>
      <c r="O60" s="51">
        <v>48289</v>
      </c>
      <c r="P60" s="52">
        <v>36950</v>
      </c>
      <c r="Q60" s="51">
        <v>10.039999999999999</v>
      </c>
    </row>
    <row r="61" spans="2:17" ht="14.5" x14ac:dyDescent="0.35">
      <c r="B61" s="52">
        <v>36980</v>
      </c>
      <c r="C61" s="51">
        <v>10.27</v>
      </c>
      <c r="D61" s="51">
        <v>9</v>
      </c>
      <c r="E61" s="51" t="s">
        <v>35</v>
      </c>
      <c r="F61" s="51" t="s">
        <v>35</v>
      </c>
      <c r="G61" s="51" t="s">
        <v>35</v>
      </c>
      <c r="H61" s="51">
        <v>7</v>
      </c>
      <c r="I61" s="51"/>
      <c r="J61" s="51">
        <v>8.75</v>
      </c>
      <c r="K61" s="51" t="s">
        <v>35</v>
      </c>
      <c r="L61" s="51">
        <v>46.62</v>
      </c>
      <c r="M61" s="51">
        <v>12</v>
      </c>
      <c r="N61" s="51">
        <v>981.19</v>
      </c>
      <c r="O61" s="51">
        <v>65107</v>
      </c>
      <c r="P61" s="52">
        <v>36980</v>
      </c>
      <c r="Q61" s="51">
        <v>10.27</v>
      </c>
    </row>
    <row r="62" spans="2:17" ht="14.5" x14ac:dyDescent="0.35">
      <c r="B62" s="52">
        <v>37011</v>
      </c>
      <c r="C62" s="51">
        <v>10.08</v>
      </c>
      <c r="D62" s="51">
        <v>8.75</v>
      </c>
      <c r="E62" s="51" t="s">
        <v>35</v>
      </c>
      <c r="F62" s="51" t="s">
        <v>35</v>
      </c>
      <c r="G62" s="51" t="s">
        <v>35</v>
      </c>
      <c r="H62" s="51">
        <v>7</v>
      </c>
      <c r="I62" s="51"/>
      <c r="J62" s="51">
        <v>7.71</v>
      </c>
      <c r="K62" s="51" t="s">
        <v>35</v>
      </c>
      <c r="L62" s="51">
        <v>46.78</v>
      </c>
      <c r="M62" s="51">
        <v>12</v>
      </c>
      <c r="N62" s="51">
        <v>975.57</v>
      </c>
      <c r="O62" s="51">
        <v>43571</v>
      </c>
      <c r="P62" s="52">
        <v>37011</v>
      </c>
      <c r="Q62" s="51">
        <v>10.08</v>
      </c>
    </row>
    <row r="63" spans="2:17" ht="14.5" x14ac:dyDescent="0.35">
      <c r="B63" s="52">
        <v>37042</v>
      </c>
      <c r="C63" s="51">
        <v>9.7100000000000009</v>
      </c>
      <c r="D63" s="51">
        <v>8.75</v>
      </c>
      <c r="E63" s="51" t="s">
        <v>35</v>
      </c>
      <c r="F63" s="51" t="s">
        <v>35</v>
      </c>
      <c r="G63" s="51" t="s">
        <v>35</v>
      </c>
      <c r="H63" s="51">
        <v>7</v>
      </c>
      <c r="I63" s="51"/>
      <c r="J63" s="51">
        <v>7.75</v>
      </c>
      <c r="K63" s="51" t="s">
        <v>35</v>
      </c>
      <c r="L63" s="51">
        <v>46.92</v>
      </c>
      <c r="M63" s="51">
        <v>12</v>
      </c>
      <c r="N63" s="51">
        <v>1022.74</v>
      </c>
      <c r="O63" s="51">
        <v>51751</v>
      </c>
      <c r="P63" s="52">
        <v>37042</v>
      </c>
      <c r="Q63" s="51">
        <v>9.7100000000000009</v>
      </c>
    </row>
    <row r="64" spans="2:17" ht="14.5" x14ac:dyDescent="0.35">
      <c r="B64" s="52">
        <v>37071</v>
      </c>
      <c r="C64" s="51">
        <v>9.4600000000000009</v>
      </c>
      <c r="D64" s="51">
        <v>8.5</v>
      </c>
      <c r="E64" s="51" t="s">
        <v>35</v>
      </c>
      <c r="F64" s="51" t="s">
        <v>35</v>
      </c>
      <c r="G64" s="51" t="s">
        <v>35</v>
      </c>
      <c r="H64" s="51">
        <v>7</v>
      </c>
      <c r="I64" s="51"/>
      <c r="J64" s="51">
        <v>7.08</v>
      </c>
      <c r="K64" s="51" t="s">
        <v>35</v>
      </c>
      <c r="L64" s="51">
        <v>47</v>
      </c>
      <c r="M64" s="51">
        <v>12</v>
      </c>
      <c r="N64" s="51">
        <v>945.41</v>
      </c>
      <c r="O64" s="51">
        <v>48357</v>
      </c>
      <c r="P64" s="52">
        <v>37071</v>
      </c>
      <c r="Q64" s="51">
        <v>9.4600000000000009</v>
      </c>
    </row>
    <row r="65" spans="2:17" ht="14.5" x14ac:dyDescent="0.35">
      <c r="B65" s="52">
        <v>37103</v>
      </c>
      <c r="C65" s="51">
        <v>9.26</v>
      </c>
      <c r="D65" s="51">
        <v>8.5</v>
      </c>
      <c r="E65" s="51" t="s">
        <v>35</v>
      </c>
      <c r="F65" s="51" t="s">
        <v>35</v>
      </c>
      <c r="G65" s="51" t="s">
        <v>35</v>
      </c>
      <c r="H65" s="51">
        <v>7</v>
      </c>
      <c r="I65" s="51"/>
      <c r="J65" s="51">
        <v>7.08</v>
      </c>
      <c r="K65" s="51" t="s">
        <v>35</v>
      </c>
      <c r="L65" s="51">
        <v>47.14</v>
      </c>
      <c r="M65" s="51">
        <v>12</v>
      </c>
      <c r="N65" s="51">
        <v>907.39</v>
      </c>
      <c r="O65" s="51">
        <v>48520</v>
      </c>
      <c r="P65" s="52">
        <v>37103</v>
      </c>
      <c r="Q65" s="51">
        <v>9.26</v>
      </c>
    </row>
    <row r="66" spans="2:17" ht="14.5" x14ac:dyDescent="0.35">
      <c r="B66" s="52">
        <v>37134</v>
      </c>
      <c r="C66" s="51">
        <v>9.14</v>
      </c>
      <c r="D66" s="51">
        <v>8.5</v>
      </c>
      <c r="E66" s="51" t="s">
        <v>35</v>
      </c>
      <c r="F66" s="51" t="s">
        <v>35</v>
      </c>
      <c r="G66" s="51" t="s">
        <v>35</v>
      </c>
      <c r="H66" s="51">
        <v>7</v>
      </c>
      <c r="I66" s="51"/>
      <c r="J66" s="51">
        <v>6.83</v>
      </c>
      <c r="K66" s="51" t="s">
        <v>35</v>
      </c>
      <c r="L66" s="51">
        <v>47.13</v>
      </c>
      <c r="M66" s="51">
        <v>12</v>
      </c>
      <c r="N66" s="51">
        <v>890.14</v>
      </c>
      <c r="O66" s="51">
        <v>53099</v>
      </c>
      <c r="P66" s="52">
        <v>37134</v>
      </c>
      <c r="Q66" s="51">
        <v>9.14</v>
      </c>
    </row>
    <row r="67" spans="2:17" ht="14.5" x14ac:dyDescent="0.35">
      <c r="B67" s="52">
        <v>37162</v>
      </c>
      <c r="C67" s="51">
        <v>9.15</v>
      </c>
      <c r="D67" s="51">
        <v>8.5</v>
      </c>
      <c r="E67" s="51" t="s">
        <v>35</v>
      </c>
      <c r="F67" s="51" t="s">
        <v>35</v>
      </c>
      <c r="G67" s="51" t="s">
        <v>35</v>
      </c>
      <c r="H67" s="51">
        <v>7</v>
      </c>
      <c r="I67" s="51"/>
      <c r="J67" s="51">
        <v>7</v>
      </c>
      <c r="K67" s="51" t="s">
        <v>35</v>
      </c>
      <c r="L67" s="51">
        <v>47.64</v>
      </c>
      <c r="M67" s="51">
        <v>12</v>
      </c>
      <c r="N67" s="51">
        <v>761.25</v>
      </c>
      <c r="O67" s="51">
        <v>50663</v>
      </c>
      <c r="P67" s="52">
        <v>37162</v>
      </c>
      <c r="Q67" s="51">
        <v>9.15</v>
      </c>
    </row>
    <row r="68" spans="2:17" ht="14.5" x14ac:dyDescent="0.35">
      <c r="B68" s="52">
        <v>37195</v>
      </c>
      <c r="C68" s="51">
        <v>8.7899999999999991</v>
      </c>
      <c r="D68" s="51">
        <v>8.5</v>
      </c>
      <c r="E68" s="51" t="s">
        <v>35</v>
      </c>
      <c r="F68" s="51" t="s">
        <v>35</v>
      </c>
      <c r="G68" s="51" t="s">
        <v>35</v>
      </c>
      <c r="H68" s="51">
        <v>6.5</v>
      </c>
      <c r="I68" s="51"/>
      <c r="J68" s="51">
        <v>6.63</v>
      </c>
      <c r="K68" s="51" t="s">
        <v>35</v>
      </c>
      <c r="L68" s="51">
        <v>48.02</v>
      </c>
      <c r="M68" s="51">
        <v>12</v>
      </c>
      <c r="N68" s="51">
        <v>805.72</v>
      </c>
      <c r="O68" s="51">
        <v>43412</v>
      </c>
      <c r="P68" s="52">
        <v>37195</v>
      </c>
      <c r="Q68" s="51">
        <v>8.7899999999999991</v>
      </c>
    </row>
    <row r="69" spans="2:17" ht="14.5" x14ac:dyDescent="0.35">
      <c r="B69" s="52">
        <v>37225</v>
      </c>
      <c r="C69" s="51">
        <v>7.92</v>
      </c>
      <c r="D69" s="51">
        <v>8.5</v>
      </c>
      <c r="E69" s="51" t="s">
        <v>35</v>
      </c>
      <c r="F69" s="51" t="s">
        <v>35</v>
      </c>
      <c r="G69" s="51" t="s">
        <v>35</v>
      </c>
      <c r="H69" s="51">
        <v>6.5</v>
      </c>
      <c r="I69" s="51"/>
      <c r="J69" s="51">
        <v>6.5</v>
      </c>
      <c r="K69" s="51" t="s">
        <v>35</v>
      </c>
      <c r="L69" s="51">
        <v>47.99</v>
      </c>
      <c r="M69" s="51">
        <v>12</v>
      </c>
      <c r="N69" s="51">
        <v>903.07</v>
      </c>
      <c r="O69" s="51">
        <v>45927</v>
      </c>
      <c r="P69" s="52">
        <v>37225</v>
      </c>
      <c r="Q69" s="51">
        <v>7.92</v>
      </c>
    </row>
    <row r="70" spans="2:17" ht="14.5" x14ac:dyDescent="0.35">
      <c r="B70" s="52">
        <v>37256</v>
      </c>
      <c r="C70" s="51">
        <v>8.27</v>
      </c>
      <c r="D70" s="51">
        <v>8.5</v>
      </c>
      <c r="E70" s="51" t="s">
        <v>35</v>
      </c>
      <c r="F70" s="51" t="s">
        <v>35</v>
      </c>
      <c r="G70" s="51" t="s">
        <v>35</v>
      </c>
      <c r="H70" s="51">
        <v>6.5</v>
      </c>
      <c r="I70" s="51"/>
      <c r="J70" s="51">
        <v>7.25</v>
      </c>
      <c r="K70" s="51" t="s">
        <v>35</v>
      </c>
      <c r="L70" s="51">
        <v>47.92</v>
      </c>
      <c r="M70" s="51">
        <v>12</v>
      </c>
      <c r="N70" s="51">
        <v>903.19</v>
      </c>
      <c r="O70" s="51">
        <v>41846</v>
      </c>
      <c r="P70" s="52">
        <v>37256</v>
      </c>
      <c r="Q70" s="51">
        <v>8.27</v>
      </c>
    </row>
    <row r="71" spans="2:17" ht="14.5" x14ac:dyDescent="0.35">
      <c r="B71" s="52">
        <v>37287</v>
      </c>
      <c r="C71" s="51">
        <v>7.65</v>
      </c>
      <c r="D71" s="51">
        <v>8.5</v>
      </c>
      <c r="E71" s="51" t="s">
        <v>35</v>
      </c>
      <c r="F71" s="51" t="s">
        <v>35</v>
      </c>
      <c r="G71" s="51" t="s">
        <v>35</v>
      </c>
      <c r="H71" s="51">
        <v>6.5</v>
      </c>
      <c r="I71" s="51"/>
      <c r="J71" s="51">
        <v>6.59</v>
      </c>
      <c r="K71" s="51" t="s">
        <v>35</v>
      </c>
      <c r="L71" s="51">
        <v>48.33</v>
      </c>
      <c r="M71" s="51">
        <v>12</v>
      </c>
      <c r="N71" s="51">
        <v>923.52</v>
      </c>
      <c r="O71" s="51">
        <v>59413</v>
      </c>
      <c r="P71" s="52">
        <v>37287</v>
      </c>
      <c r="Q71" s="51">
        <v>7.65</v>
      </c>
    </row>
    <row r="72" spans="2:17" ht="14.5" x14ac:dyDescent="0.35">
      <c r="B72" s="52">
        <v>37315</v>
      </c>
      <c r="C72" s="51">
        <v>7.47</v>
      </c>
      <c r="D72" s="51">
        <v>8.5</v>
      </c>
      <c r="E72" s="51" t="s">
        <v>35</v>
      </c>
      <c r="F72" s="51" t="s">
        <v>35</v>
      </c>
      <c r="G72" s="51" t="s">
        <v>35</v>
      </c>
      <c r="H72" s="51">
        <v>6.5</v>
      </c>
      <c r="I72" s="51"/>
      <c r="J72" s="51">
        <v>6.26</v>
      </c>
      <c r="K72" s="51" t="s">
        <v>35</v>
      </c>
      <c r="L72" s="51">
        <v>48.69</v>
      </c>
      <c r="M72" s="51">
        <v>12</v>
      </c>
      <c r="N72" s="51">
        <v>990.48</v>
      </c>
      <c r="O72" s="51">
        <v>57119</v>
      </c>
      <c r="P72" s="52">
        <v>37315</v>
      </c>
      <c r="Q72" s="51">
        <v>7.47</v>
      </c>
    </row>
    <row r="73" spans="2:17" ht="14.5" x14ac:dyDescent="0.35">
      <c r="B73" s="52">
        <v>37344</v>
      </c>
      <c r="C73" s="51">
        <v>7.34</v>
      </c>
      <c r="D73" s="51">
        <v>8</v>
      </c>
      <c r="E73" s="51" t="s">
        <v>35</v>
      </c>
      <c r="F73" s="51" t="s">
        <v>35</v>
      </c>
      <c r="G73" s="51" t="s">
        <v>35</v>
      </c>
      <c r="H73" s="51">
        <v>6.5</v>
      </c>
      <c r="I73" s="51"/>
      <c r="J73" s="51">
        <v>6.13</v>
      </c>
      <c r="K73" s="51" t="s">
        <v>35</v>
      </c>
      <c r="L73" s="51">
        <v>48.74</v>
      </c>
      <c r="M73" s="51">
        <v>12</v>
      </c>
      <c r="N73" s="51">
        <v>995.44</v>
      </c>
      <c r="O73" s="51">
        <v>72875</v>
      </c>
      <c r="P73" s="52">
        <v>37344</v>
      </c>
      <c r="Q73" s="51">
        <v>7.34</v>
      </c>
    </row>
    <row r="74" spans="2:17" ht="14.5" x14ac:dyDescent="0.35">
      <c r="B74" s="52">
        <v>37376</v>
      </c>
      <c r="C74" s="51">
        <v>7.4</v>
      </c>
      <c r="D74" s="51">
        <v>8</v>
      </c>
      <c r="E74" s="51" t="s">
        <v>35</v>
      </c>
      <c r="F74" s="51" t="s">
        <v>35</v>
      </c>
      <c r="G74" s="51" t="s">
        <v>35</v>
      </c>
      <c r="H74" s="51">
        <v>6.5</v>
      </c>
      <c r="I74" s="51"/>
      <c r="J74" s="51">
        <v>5.97</v>
      </c>
      <c r="K74" s="51" t="s">
        <v>35</v>
      </c>
      <c r="L74" s="51">
        <v>48.92</v>
      </c>
      <c r="M74" s="51">
        <v>12</v>
      </c>
      <c r="N74" s="51">
        <v>969.55</v>
      </c>
      <c r="O74" s="51">
        <v>41197</v>
      </c>
      <c r="P74" s="52">
        <v>37376</v>
      </c>
      <c r="Q74" s="51">
        <v>7.4</v>
      </c>
    </row>
    <row r="75" spans="2:17" ht="14.5" x14ac:dyDescent="0.35">
      <c r="B75" s="52">
        <v>37407</v>
      </c>
      <c r="C75" s="51">
        <v>7.65</v>
      </c>
      <c r="D75" s="51">
        <v>8</v>
      </c>
      <c r="E75" s="51" t="s">
        <v>35</v>
      </c>
      <c r="F75" s="51" t="s">
        <v>35</v>
      </c>
      <c r="G75" s="51" t="s">
        <v>35</v>
      </c>
      <c r="H75" s="51">
        <v>6.5</v>
      </c>
      <c r="I75" s="51"/>
      <c r="J75" s="51">
        <v>6.59</v>
      </c>
      <c r="K75" s="51" t="s">
        <v>35</v>
      </c>
      <c r="L75" s="51">
        <v>49</v>
      </c>
      <c r="M75" s="51">
        <v>12</v>
      </c>
      <c r="N75" s="51">
        <v>926.09</v>
      </c>
      <c r="O75" s="51">
        <v>48339</v>
      </c>
      <c r="P75" s="52">
        <v>37407</v>
      </c>
      <c r="Q75" s="51">
        <v>7.65</v>
      </c>
    </row>
    <row r="76" spans="2:17" ht="14.5" x14ac:dyDescent="0.35">
      <c r="B76" s="52">
        <v>37435</v>
      </c>
      <c r="C76" s="51">
        <v>7.57</v>
      </c>
      <c r="D76" s="51">
        <v>8</v>
      </c>
      <c r="E76" s="51" t="s">
        <v>35</v>
      </c>
      <c r="F76" s="51" t="s">
        <v>35</v>
      </c>
      <c r="G76" s="51" t="s">
        <v>35</v>
      </c>
      <c r="H76" s="51">
        <v>6.5</v>
      </c>
      <c r="I76" s="51"/>
      <c r="J76" s="51">
        <v>6.13</v>
      </c>
      <c r="K76" s="51" t="s">
        <v>35</v>
      </c>
      <c r="L76" s="51">
        <v>48.97</v>
      </c>
      <c r="M76" s="51">
        <v>12</v>
      </c>
      <c r="N76" s="51">
        <v>957.2</v>
      </c>
      <c r="O76" s="51">
        <v>51978</v>
      </c>
      <c r="P76" s="52">
        <v>37435</v>
      </c>
      <c r="Q76" s="51">
        <v>7.57</v>
      </c>
    </row>
    <row r="77" spans="2:17" ht="14.5" x14ac:dyDescent="0.35">
      <c r="B77" s="52">
        <v>37468</v>
      </c>
      <c r="C77" s="51">
        <v>7.37</v>
      </c>
      <c r="D77" s="51">
        <v>8</v>
      </c>
      <c r="E77" s="51" t="s">
        <v>35</v>
      </c>
      <c r="F77" s="51" t="s">
        <v>35</v>
      </c>
      <c r="G77" s="51" t="s">
        <v>35</v>
      </c>
      <c r="H77" s="51">
        <v>6.5</v>
      </c>
      <c r="I77" s="51"/>
      <c r="J77" s="51">
        <v>5.84</v>
      </c>
      <c r="K77" s="51" t="s">
        <v>35</v>
      </c>
      <c r="L77" s="51">
        <v>48.76</v>
      </c>
      <c r="M77" s="51">
        <v>12</v>
      </c>
      <c r="N77" s="51">
        <v>873.61</v>
      </c>
      <c r="O77" s="51">
        <v>52907</v>
      </c>
      <c r="P77" s="52">
        <v>37468</v>
      </c>
      <c r="Q77" s="51">
        <v>7.37</v>
      </c>
    </row>
    <row r="78" spans="2:17" ht="14.5" x14ac:dyDescent="0.35">
      <c r="B78" s="52">
        <v>37498</v>
      </c>
      <c r="C78" s="51">
        <v>7.16</v>
      </c>
      <c r="D78" s="51">
        <v>8</v>
      </c>
      <c r="E78" s="51" t="s">
        <v>35</v>
      </c>
      <c r="F78" s="51" t="s">
        <v>35</v>
      </c>
      <c r="G78" s="51" t="s">
        <v>35</v>
      </c>
      <c r="H78" s="51">
        <v>6.5</v>
      </c>
      <c r="I78" s="51"/>
      <c r="J78" s="51">
        <v>5.76</v>
      </c>
      <c r="K78" s="51" t="s">
        <v>35</v>
      </c>
      <c r="L78" s="51">
        <v>48.59</v>
      </c>
      <c r="M78" s="51">
        <v>12</v>
      </c>
      <c r="N78" s="51">
        <v>916.72</v>
      </c>
      <c r="O78" s="51">
        <v>60739</v>
      </c>
      <c r="P78" s="52">
        <v>37498</v>
      </c>
      <c r="Q78" s="51">
        <v>7.16</v>
      </c>
    </row>
    <row r="79" spans="2:17" ht="14.5" x14ac:dyDescent="0.35">
      <c r="B79" s="52">
        <v>37529</v>
      </c>
      <c r="C79" s="51">
        <v>7.2</v>
      </c>
      <c r="D79" s="51">
        <v>8</v>
      </c>
      <c r="E79" s="51" t="s">
        <v>35</v>
      </c>
      <c r="F79" s="51" t="s">
        <v>35</v>
      </c>
      <c r="G79" s="51" t="s">
        <v>35</v>
      </c>
      <c r="H79" s="51">
        <v>6.5</v>
      </c>
      <c r="I79" s="51"/>
      <c r="J79" s="51">
        <v>5.76</v>
      </c>
      <c r="K79" s="51" t="s">
        <v>35</v>
      </c>
      <c r="L79" s="51">
        <v>48.44</v>
      </c>
      <c r="M79" s="51">
        <v>12</v>
      </c>
      <c r="N79" s="51">
        <v>854.85</v>
      </c>
      <c r="O79" s="51">
        <v>59832</v>
      </c>
      <c r="P79" s="52">
        <v>37529</v>
      </c>
      <c r="Q79" s="51">
        <v>7.2</v>
      </c>
    </row>
    <row r="80" spans="2:17" ht="14.5" x14ac:dyDescent="0.35">
      <c r="B80" s="52">
        <v>37560</v>
      </c>
      <c r="C80" s="51">
        <v>6.98</v>
      </c>
      <c r="D80" s="51">
        <v>8</v>
      </c>
      <c r="E80" s="51" t="s">
        <v>35</v>
      </c>
      <c r="F80" s="51" t="s">
        <v>35</v>
      </c>
      <c r="G80" s="51" t="s">
        <v>35</v>
      </c>
      <c r="H80" s="51">
        <v>6.25</v>
      </c>
      <c r="I80" s="51"/>
      <c r="J80" s="51">
        <v>5.72</v>
      </c>
      <c r="K80" s="51" t="s">
        <v>35</v>
      </c>
      <c r="L80" s="51">
        <v>48.37</v>
      </c>
      <c r="M80" s="51">
        <v>12</v>
      </c>
      <c r="N80" s="51">
        <v>846.09</v>
      </c>
      <c r="O80" s="51">
        <v>54134</v>
      </c>
      <c r="P80" s="52">
        <v>37560</v>
      </c>
      <c r="Q80" s="51">
        <v>6.98</v>
      </c>
    </row>
    <row r="81" spans="2:17" ht="14.5" x14ac:dyDescent="0.35">
      <c r="B81" s="52">
        <v>37589</v>
      </c>
      <c r="C81" s="51">
        <v>6.46</v>
      </c>
      <c r="D81" s="51">
        <v>7.5</v>
      </c>
      <c r="E81" s="51" t="s">
        <v>35</v>
      </c>
      <c r="F81" s="51" t="s">
        <v>35</v>
      </c>
      <c r="G81" s="51" t="s">
        <v>35</v>
      </c>
      <c r="H81" s="51">
        <v>6.25</v>
      </c>
      <c r="I81" s="51"/>
      <c r="J81" s="51">
        <v>5.0999999999999996</v>
      </c>
      <c r="K81" s="51" t="s">
        <v>35</v>
      </c>
      <c r="L81" s="51">
        <v>48.25</v>
      </c>
      <c r="M81" s="51">
        <v>11.5</v>
      </c>
      <c r="N81" s="51">
        <v>924.54</v>
      </c>
      <c r="O81" s="51">
        <v>52211</v>
      </c>
      <c r="P81" s="52">
        <v>37589</v>
      </c>
      <c r="Q81" s="51">
        <v>6.46</v>
      </c>
    </row>
    <row r="82" spans="2:17" ht="14.5" x14ac:dyDescent="0.35">
      <c r="B82" s="52">
        <v>37621</v>
      </c>
      <c r="C82" s="51">
        <v>6.08</v>
      </c>
      <c r="D82" s="51">
        <v>7.5</v>
      </c>
      <c r="E82" s="51" t="s">
        <v>35</v>
      </c>
      <c r="F82" s="51" t="s">
        <v>35</v>
      </c>
      <c r="G82" s="51" t="s">
        <v>35</v>
      </c>
      <c r="H82" s="51">
        <v>6.25</v>
      </c>
      <c r="I82" s="51"/>
      <c r="J82" s="51">
        <v>5.47</v>
      </c>
      <c r="K82" s="51" t="s">
        <v>35</v>
      </c>
      <c r="L82" s="51">
        <v>48.14</v>
      </c>
      <c r="M82" s="51">
        <v>11.5</v>
      </c>
      <c r="N82" s="51">
        <v>965.51</v>
      </c>
      <c r="O82" s="51">
        <v>47718</v>
      </c>
      <c r="P82" s="52">
        <v>37621</v>
      </c>
      <c r="Q82" s="51">
        <v>6.08</v>
      </c>
    </row>
    <row r="83" spans="2:17" ht="14.5" x14ac:dyDescent="0.35">
      <c r="B83" s="52">
        <v>37652</v>
      </c>
      <c r="C83" s="51">
        <v>6.34</v>
      </c>
      <c r="D83" s="51">
        <v>7.5</v>
      </c>
      <c r="E83" s="51" t="s">
        <v>35</v>
      </c>
      <c r="F83" s="51" t="s">
        <v>35</v>
      </c>
      <c r="G83" s="51" t="s">
        <v>35</v>
      </c>
      <c r="H83" s="51">
        <v>6.25</v>
      </c>
      <c r="I83" s="51"/>
      <c r="J83" s="51">
        <v>5.64</v>
      </c>
      <c r="K83" s="51" t="s">
        <v>35</v>
      </c>
      <c r="L83" s="51">
        <v>47.93</v>
      </c>
      <c r="M83" s="51">
        <v>11.5</v>
      </c>
      <c r="N83" s="51">
        <v>928.5</v>
      </c>
      <c r="O83" s="51">
        <v>66062</v>
      </c>
      <c r="P83" s="52">
        <v>37652</v>
      </c>
      <c r="Q83" s="51">
        <v>6.34</v>
      </c>
    </row>
    <row r="84" spans="2:17" ht="14.5" x14ac:dyDescent="0.35">
      <c r="B84" s="52">
        <v>37680</v>
      </c>
      <c r="C84" s="51">
        <v>6.23</v>
      </c>
      <c r="D84" s="51">
        <v>7.5</v>
      </c>
      <c r="E84" s="51" t="s">
        <v>35</v>
      </c>
      <c r="F84" s="51" t="s">
        <v>35</v>
      </c>
      <c r="G84" s="51" t="s">
        <v>35</v>
      </c>
      <c r="H84" s="51">
        <v>6.25</v>
      </c>
      <c r="I84" s="51"/>
      <c r="J84" s="51">
        <v>5.8</v>
      </c>
      <c r="K84" s="51" t="s">
        <v>35</v>
      </c>
      <c r="L84" s="51">
        <v>47.73</v>
      </c>
      <c r="M84" s="51">
        <v>11.5</v>
      </c>
      <c r="N84" s="51">
        <v>944.66</v>
      </c>
      <c r="O84" s="51">
        <v>46707</v>
      </c>
      <c r="P84" s="52">
        <v>37680</v>
      </c>
      <c r="Q84" s="51">
        <v>6.23</v>
      </c>
    </row>
    <row r="85" spans="2:17" ht="14.5" x14ac:dyDescent="0.35">
      <c r="B85" s="52">
        <v>37711</v>
      </c>
      <c r="C85" s="51">
        <v>6.19</v>
      </c>
      <c r="D85" s="51">
        <v>7</v>
      </c>
      <c r="E85" s="51" t="s">
        <v>35</v>
      </c>
      <c r="F85" s="51" t="s">
        <v>35</v>
      </c>
      <c r="G85" s="51" t="s">
        <v>35</v>
      </c>
      <c r="H85" s="51">
        <v>6.25</v>
      </c>
      <c r="I85" s="51"/>
      <c r="J85" s="51">
        <v>5.89</v>
      </c>
      <c r="K85" s="51" t="s">
        <v>35</v>
      </c>
      <c r="L85" s="51">
        <v>47.64</v>
      </c>
      <c r="M85" s="51">
        <v>11.5</v>
      </c>
      <c r="N85" s="51">
        <v>870.42</v>
      </c>
      <c r="O85" s="51">
        <v>82563</v>
      </c>
      <c r="P85" s="52">
        <v>37711</v>
      </c>
      <c r="Q85" s="51">
        <v>6.19</v>
      </c>
    </row>
    <row r="86" spans="2:17" ht="14.5" x14ac:dyDescent="0.35">
      <c r="B86" s="52">
        <v>37741</v>
      </c>
      <c r="C86" s="51">
        <v>5.91</v>
      </c>
      <c r="D86" s="51">
        <v>7</v>
      </c>
      <c r="E86" s="51" t="s">
        <v>35</v>
      </c>
      <c r="F86" s="51" t="s">
        <v>35</v>
      </c>
      <c r="G86" s="51" t="s">
        <v>35</v>
      </c>
      <c r="H86" s="51">
        <v>6</v>
      </c>
      <c r="I86" s="51"/>
      <c r="J86" s="51">
        <v>4.9400000000000004</v>
      </c>
      <c r="K86" s="51" t="s">
        <v>35</v>
      </c>
      <c r="L86" s="51">
        <v>47.38</v>
      </c>
      <c r="M86" s="51">
        <v>11.5</v>
      </c>
      <c r="N86" s="51">
        <v>852.78</v>
      </c>
      <c r="O86" s="51">
        <v>54841</v>
      </c>
      <c r="P86" s="52">
        <v>37741</v>
      </c>
      <c r="Q86" s="51">
        <v>5.91</v>
      </c>
    </row>
    <row r="87" spans="2:17" ht="14.5" x14ac:dyDescent="0.35">
      <c r="B87" s="52">
        <v>37771</v>
      </c>
      <c r="C87" s="51">
        <v>5.85</v>
      </c>
      <c r="D87" s="51">
        <v>7</v>
      </c>
      <c r="E87" s="51" t="s">
        <v>35</v>
      </c>
      <c r="F87" s="51" t="s">
        <v>35</v>
      </c>
      <c r="G87" s="51" t="s">
        <v>35</v>
      </c>
      <c r="H87" s="51">
        <v>6</v>
      </c>
      <c r="I87" s="51"/>
      <c r="J87" s="51">
        <v>4.78</v>
      </c>
      <c r="K87" s="51" t="s">
        <v>35</v>
      </c>
      <c r="L87" s="51">
        <v>47.08</v>
      </c>
      <c r="M87" s="51">
        <v>11.5</v>
      </c>
      <c r="N87" s="51">
        <v>952.04</v>
      </c>
      <c r="O87" s="51">
        <v>68075</v>
      </c>
      <c r="P87" s="52">
        <v>37771</v>
      </c>
      <c r="Q87" s="51">
        <v>5.85</v>
      </c>
    </row>
    <row r="88" spans="2:17" ht="14.5" x14ac:dyDescent="0.35">
      <c r="B88" s="52">
        <v>37802</v>
      </c>
      <c r="C88" s="51">
        <v>5.73</v>
      </c>
      <c r="D88" s="51">
        <v>7</v>
      </c>
      <c r="E88" s="51" t="s">
        <v>35</v>
      </c>
      <c r="F88" s="51" t="s">
        <v>35</v>
      </c>
      <c r="G88" s="51" t="s">
        <v>35</v>
      </c>
      <c r="H88" s="51">
        <v>6</v>
      </c>
      <c r="I88" s="51"/>
      <c r="J88" s="51">
        <v>4.9400000000000004</v>
      </c>
      <c r="K88" s="51" t="s">
        <v>35</v>
      </c>
      <c r="L88" s="51">
        <v>46.71</v>
      </c>
      <c r="M88" s="51">
        <v>11.5</v>
      </c>
      <c r="N88" s="51">
        <v>1055.23</v>
      </c>
      <c r="O88" s="51">
        <v>67519</v>
      </c>
      <c r="P88" s="52">
        <v>37802</v>
      </c>
      <c r="Q88" s="51">
        <v>5.73</v>
      </c>
    </row>
    <row r="89" spans="2:17" ht="14.5" x14ac:dyDescent="0.35">
      <c r="B89" s="52">
        <v>37833</v>
      </c>
      <c r="C89" s="51">
        <v>5.62</v>
      </c>
      <c r="D89" s="51">
        <v>7</v>
      </c>
      <c r="E89" s="51" t="s">
        <v>35</v>
      </c>
      <c r="F89" s="51" t="s">
        <v>35</v>
      </c>
      <c r="G89" s="51" t="s">
        <v>35</v>
      </c>
      <c r="H89" s="51">
        <v>6</v>
      </c>
      <c r="I89" s="51"/>
      <c r="J89" s="51">
        <v>4.78</v>
      </c>
      <c r="K89" s="51" t="s">
        <v>35</v>
      </c>
      <c r="L89" s="51">
        <v>46.23</v>
      </c>
      <c r="M89" s="51">
        <v>11.5</v>
      </c>
      <c r="N89" s="51">
        <v>1098.2</v>
      </c>
      <c r="O89" s="51">
        <v>74102</v>
      </c>
      <c r="P89" s="52">
        <v>37833</v>
      </c>
      <c r="Q89" s="51">
        <v>5.62</v>
      </c>
    </row>
    <row r="90" spans="2:17" ht="14.5" x14ac:dyDescent="0.35">
      <c r="B90" s="52">
        <v>37862</v>
      </c>
      <c r="C90" s="51">
        <v>5.26</v>
      </c>
      <c r="D90" s="51">
        <v>7</v>
      </c>
      <c r="E90" s="51" t="s">
        <v>35</v>
      </c>
      <c r="F90" s="51" t="s">
        <v>35</v>
      </c>
      <c r="G90" s="51" t="s">
        <v>35</v>
      </c>
      <c r="H90" s="51">
        <v>6</v>
      </c>
      <c r="I90" s="51"/>
      <c r="J90" s="51">
        <v>4.74</v>
      </c>
      <c r="K90" s="51" t="s">
        <v>35</v>
      </c>
      <c r="L90" s="51">
        <v>45.93</v>
      </c>
      <c r="M90" s="51">
        <v>11.5</v>
      </c>
      <c r="N90" s="51">
        <v>1292.97</v>
      </c>
      <c r="O90" s="51">
        <v>65928</v>
      </c>
      <c r="P90" s="52">
        <v>37862</v>
      </c>
      <c r="Q90" s="51">
        <v>5.26</v>
      </c>
    </row>
    <row r="91" spans="2:17" ht="14.5" x14ac:dyDescent="0.35">
      <c r="B91" s="52">
        <v>37894</v>
      </c>
      <c r="C91" s="51">
        <v>5.26</v>
      </c>
      <c r="D91" s="51">
        <v>7</v>
      </c>
      <c r="E91" s="51" t="s">
        <v>35</v>
      </c>
      <c r="F91" s="51" t="s">
        <v>35</v>
      </c>
      <c r="G91" s="51" t="s">
        <v>35</v>
      </c>
      <c r="H91" s="51">
        <v>6</v>
      </c>
      <c r="I91" s="51"/>
      <c r="J91" s="51">
        <v>4.57</v>
      </c>
      <c r="K91" s="51" t="s">
        <v>35</v>
      </c>
      <c r="L91" s="51">
        <v>45.85</v>
      </c>
      <c r="M91" s="51">
        <v>11.5</v>
      </c>
      <c r="N91" s="51">
        <v>1342.48</v>
      </c>
      <c r="O91" s="51">
        <v>71364</v>
      </c>
      <c r="P91" s="52">
        <v>37894</v>
      </c>
      <c r="Q91" s="51">
        <v>5.26</v>
      </c>
    </row>
    <row r="92" spans="2:17" ht="14.5" x14ac:dyDescent="0.35">
      <c r="B92" s="52">
        <v>37925</v>
      </c>
      <c r="C92" s="51">
        <v>5.1100000000000003</v>
      </c>
      <c r="D92" s="51">
        <v>7</v>
      </c>
      <c r="E92" s="51" t="s">
        <v>35</v>
      </c>
      <c r="F92" s="51" t="s">
        <v>35</v>
      </c>
      <c r="G92" s="51" t="s">
        <v>35</v>
      </c>
      <c r="H92" s="51">
        <v>6</v>
      </c>
      <c r="I92" s="51"/>
      <c r="J92" s="51">
        <v>4.9400000000000004</v>
      </c>
      <c r="K92" s="51" t="s">
        <v>35</v>
      </c>
      <c r="L92" s="51">
        <v>45.39</v>
      </c>
      <c r="M92" s="51">
        <v>11.5</v>
      </c>
      <c r="N92" s="51">
        <v>1441.55</v>
      </c>
      <c r="O92" s="51">
        <v>70652</v>
      </c>
      <c r="P92" s="52">
        <v>37925</v>
      </c>
      <c r="Q92" s="51">
        <v>5.1100000000000003</v>
      </c>
    </row>
    <row r="93" spans="2:17" ht="14.5" x14ac:dyDescent="0.35">
      <c r="B93" s="52">
        <v>37953</v>
      </c>
      <c r="C93" s="51">
        <v>5.14</v>
      </c>
      <c r="D93" s="51">
        <v>7</v>
      </c>
      <c r="E93" s="51" t="s">
        <v>35</v>
      </c>
      <c r="F93" s="51" t="s">
        <v>35</v>
      </c>
      <c r="G93" s="51" t="s">
        <v>35</v>
      </c>
      <c r="H93" s="51">
        <v>6</v>
      </c>
      <c r="I93" s="51"/>
      <c r="J93" s="51">
        <v>4.24</v>
      </c>
      <c r="K93" s="51" t="s">
        <v>35</v>
      </c>
      <c r="L93" s="51">
        <v>45.52</v>
      </c>
      <c r="M93" s="51">
        <v>11.5</v>
      </c>
      <c r="N93" s="51">
        <v>1504.72</v>
      </c>
      <c r="O93" s="51">
        <v>72771</v>
      </c>
      <c r="P93" s="52">
        <v>37953</v>
      </c>
      <c r="Q93" s="51">
        <v>5.14</v>
      </c>
    </row>
    <row r="94" spans="2:17" ht="14.5" x14ac:dyDescent="0.35">
      <c r="B94" s="52">
        <v>37986</v>
      </c>
      <c r="C94" s="51">
        <v>5.14</v>
      </c>
      <c r="D94" s="51">
        <v>7</v>
      </c>
      <c r="E94" s="51" t="s">
        <v>35</v>
      </c>
      <c r="F94" s="51" t="s">
        <v>35</v>
      </c>
      <c r="G94" s="51" t="s">
        <v>35</v>
      </c>
      <c r="H94" s="51">
        <v>6</v>
      </c>
      <c r="I94" s="51"/>
      <c r="J94" s="51">
        <v>4.16</v>
      </c>
      <c r="K94" s="51" t="s">
        <v>35</v>
      </c>
      <c r="L94" s="51">
        <v>45.59</v>
      </c>
      <c r="M94" s="51">
        <v>11</v>
      </c>
      <c r="N94" s="51">
        <v>1783.42</v>
      </c>
      <c r="O94" s="51">
        <v>68859</v>
      </c>
      <c r="P94" s="52">
        <v>37986</v>
      </c>
      <c r="Q94" s="51">
        <v>5.14</v>
      </c>
    </row>
    <row r="95" spans="2:17" ht="14.5" x14ac:dyDescent="0.35">
      <c r="B95" s="52">
        <v>38016</v>
      </c>
      <c r="C95" s="51">
        <v>5.19</v>
      </c>
      <c r="D95" s="51">
        <v>7</v>
      </c>
      <c r="E95" s="51" t="s">
        <v>35</v>
      </c>
      <c r="F95" s="51" t="s">
        <v>35</v>
      </c>
      <c r="G95" s="51" t="s">
        <v>35</v>
      </c>
      <c r="H95" s="51">
        <v>6</v>
      </c>
      <c r="I95" s="51"/>
      <c r="J95" s="51">
        <v>4.33</v>
      </c>
      <c r="K95" s="51" t="s">
        <v>35</v>
      </c>
      <c r="L95" s="51">
        <v>45.46</v>
      </c>
      <c r="M95" s="51">
        <v>11</v>
      </c>
      <c r="N95" s="51">
        <v>1708.76</v>
      </c>
      <c r="O95" s="51">
        <v>89866</v>
      </c>
      <c r="P95" s="52">
        <v>38016</v>
      </c>
      <c r="Q95" s="51">
        <v>5.19</v>
      </c>
    </row>
    <row r="96" spans="2:17" ht="14.5" x14ac:dyDescent="0.35">
      <c r="B96" s="52">
        <v>38044</v>
      </c>
      <c r="C96" s="51">
        <v>5.27</v>
      </c>
      <c r="D96" s="51">
        <v>7</v>
      </c>
      <c r="E96" s="51" t="s">
        <v>35</v>
      </c>
      <c r="F96" s="51" t="s">
        <v>35</v>
      </c>
      <c r="G96" s="51" t="s">
        <v>35</v>
      </c>
      <c r="H96" s="51">
        <v>6</v>
      </c>
      <c r="I96" s="51"/>
      <c r="J96" s="51">
        <v>4.29</v>
      </c>
      <c r="K96" s="51" t="s">
        <v>35</v>
      </c>
      <c r="L96" s="51">
        <v>45.27</v>
      </c>
      <c r="M96" s="51">
        <v>11</v>
      </c>
      <c r="N96" s="51">
        <v>1695.91</v>
      </c>
      <c r="O96" s="51">
        <v>79860</v>
      </c>
      <c r="P96" s="52">
        <v>38044</v>
      </c>
      <c r="Q96" s="51">
        <v>5.27</v>
      </c>
    </row>
    <row r="97" spans="2:17" ht="14.5" x14ac:dyDescent="0.35">
      <c r="B97" s="52">
        <v>38077</v>
      </c>
      <c r="C97" s="51">
        <v>5.15</v>
      </c>
      <c r="D97" s="51">
        <v>6</v>
      </c>
      <c r="E97" s="51" t="s">
        <v>35</v>
      </c>
      <c r="F97" s="51" t="s">
        <v>35</v>
      </c>
      <c r="G97" s="51" t="s">
        <v>35</v>
      </c>
      <c r="H97" s="51">
        <v>6</v>
      </c>
      <c r="I97" s="51"/>
      <c r="J97" s="51">
        <v>4.37</v>
      </c>
      <c r="K97" s="51" t="s">
        <v>35</v>
      </c>
      <c r="L97" s="51">
        <v>45.02</v>
      </c>
      <c r="M97" s="51">
        <v>11</v>
      </c>
      <c r="N97" s="51">
        <v>1720.46</v>
      </c>
      <c r="O97" s="51">
        <v>98141</v>
      </c>
      <c r="P97" s="52">
        <v>38077</v>
      </c>
      <c r="Q97" s="51">
        <v>5.15</v>
      </c>
    </row>
    <row r="98" spans="2:17" ht="14.5" x14ac:dyDescent="0.35">
      <c r="B98" s="52">
        <v>38107</v>
      </c>
      <c r="C98" s="51">
        <v>5.15</v>
      </c>
      <c r="D98" s="51">
        <v>6</v>
      </c>
      <c r="E98" s="51">
        <v>138.5</v>
      </c>
      <c r="F98" s="51" t="s">
        <v>35</v>
      </c>
      <c r="G98" s="51" t="s">
        <v>35</v>
      </c>
      <c r="H98" s="51">
        <v>6</v>
      </c>
      <c r="I98" s="51"/>
      <c r="J98" s="51">
        <v>4.41</v>
      </c>
      <c r="K98" s="51" t="s">
        <v>35</v>
      </c>
      <c r="L98" s="51">
        <v>43.93</v>
      </c>
      <c r="M98" s="51">
        <v>11</v>
      </c>
      <c r="N98" s="51">
        <v>1754.58</v>
      </c>
      <c r="O98" s="51">
        <v>70468</v>
      </c>
      <c r="P98" s="52">
        <v>38107</v>
      </c>
      <c r="Q98" s="51">
        <v>5.15</v>
      </c>
    </row>
    <row r="99" spans="2:17" ht="14.5" x14ac:dyDescent="0.35">
      <c r="B99" s="52">
        <v>38138</v>
      </c>
      <c r="C99" s="51">
        <v>5.3</v>
      </c>
      <c r="D99" s="51">
        <v>6</v>
      </c>
      <c r="E99" s="51">
        <v>135.79</v>
      </c>
      <c r="F99" s="51" t="s">
        <v>35</v>
      </c>
      <c r="G99" s="51" t="s">
        <v>35</v>
      </c>
      <c r="H99" s="51">
        <v>6</v>
      </c>
      <c r="I99" s="51"/>
      <c r="J99" s="51">
        <v>4.45</v>
      </c>
      <c r="K99" s="51" t="s">
        <v>35</v>
      </c>
      <c r="L99" s="51">
        <v>45.25</v>
      </c>
      <c r="M99" s="51">
        <v>11</v>
      </c>
      <c r="N99" s="51">
        <v>1464.7</v>
      </c>
      <c r="O99" s="51">
        <v>79840</v>
      </c>
      <c r="P99" s="52">
        <v>38138</v>
      </c>
      <c r="Q99" s="51">
        <v>5.3</v>
      </c>
    </row>
    <row r="100" spans="2:17" ht="14.5" x14ac:dyDescent="0.35">
      <c r="B100" s="52">
        <v>38168</v>
      </c>
      <c r="C100" s="51">
        <v>5.87</v>
      </c>
      <c r="D100" s="51">
        <v>6</v>
      </c>
      <c r="E100" s="51">
        <v>134.22999999999999</v>
      </c>
      <c r="F100" s="51" t="s">
        <v>35</v>
      </c>
      <c r="G100" s="51" t="s">
        <v>35</v>
      </c>
      <c r="H100" s="51">
        <v>6</v>
      </c>
      <c r="I100" s="51"/>
      <c r="J100" s="51">
        <v>4.45</v>
      </c>
      <c r="K100" s="51" t="s">
        <v>35</v>
      </c>
      <c r="L100" s="51">
        <v>45.51</v>
      </c>
      <c r="M100" s="51">
        <v>11</v>
      </c>
      <c r="N100" s="51">
        <v>1485.47</v>
      </c>
      <c r="O100" s="51">
        <v>81915</v>
      </c>
      <c r="P100" s="52">
        <v>38168</v>
      </c>
      <c r="Q100" s="51">
        <v>5.87</v>
      </c>
    </row>
    <row r="101" spans="2:17" ht="14.5" x14ac:dyDescent="0.35">
      <c r="B101" s="52">
        <v>38198</v>
      </c>
      <c r="C101" s="51">
        <v>6.19</v>
      </c>
      <c r="D101" s="51">
        <v>6</v>
      </c>
      <c r="E101" s="51">
        <v>132.09</v>
      </c>
      <c r="F101" s="51" t="s">
        <v>35</v>
      </c>
      <c r="G101" s="51" t="s">
        <v>35</v>
      </c>
      <c r="H101" s="51">
        <v>6</v>
      </c>
      <c r="I101" s="51"/>
      <c r="J101" s="51">
        <v>4.9800000000000004</v>
      </c>
      <c r="K101" s="51" t="s">
        <v>35</v>
      </c>
      <c r="L101" s="51">
        <v>46.04</v>
      </c>
      <c r="M101" s="51">
        <v>11</v>
      </c>
      <c r="N101" s="51">
        <v>1598.03</v>
      </c>
      <c r="O101" s="51">
        <v>87659</v>
      </c>
      <c r="P101" s="52">
        <v>38198</v>
      </c>
      <c r="Q101" s="51">
        <v>6.19</v>
      </c>
    </row>
    <row r="102" spans="2:17" ht="14.5" x14ac:dyDescent="0.35">
      <c r="B102" s="52">
        <v>38230</v>
      </c>
      <c r="C102" s="51">
        <v>6.15</v>
      </c>
      <c r="D102" s="51">
        <v>6</v>
      </c>
      <c r="E102" s="51">
        <v>131.81</v>
      </c>
      <c r="F102" s="51" t="s">
        <v>35</v>
      </c>
      <c r="G102" s="51" t="s">
        <v>35</v>
      </c>
      <c r="H102" s="51">
        <v>6</v>
      </c>
      <c r="I102" s="51"/>
      <c r="J102" s="51">
        <v>4.6500000000000004</v>
      </c>
      <c r="K102" s="51" t="s">
        <v>35</v>
      </c>
      <c r="L102" s="51">
        <v>46.34</v>
      </c>
      <c r="M102" s="51">
        <v>11</v>
      </c>
      <c r="N102" s="51">
        <v>1617.66</v>
      </c>
      <c r="O102" s="51">
        <v>84192</v>
      </c>
      <c r="P102" s="52">
        <v>38230</v>
      </c>
      <c r="Q102" s="51">
        <v>6.15</v>
      </c>
    </row>
    <row r="103" spans="2:17" ht="14.5" x14ac:dyDescent="0.35">
      <c r="B103" s="52">
        <v>38260</v>
      </c>
      <c r="C103" s="51">
        <v>6.24</v>
      </c>
      <c r="D103" s="51">
        <v>6</v>
      </c>
      <c r="E103" s="51">
        <v>132.55000000000001</v>
      </c>
      <c r="F103" s="51" t="s">
        <v>35</v>
      </c>
      <c r="G103" s="51" t="s">
        <v>35</v>
      </c>
      <c r="H103" s="51">
        <v>6</v>
      </c>
      <c r="I103" s="51"/>
      <c r="J103" s="51">
        <v>5.0599999999999996</v>
      </c>
      <c r="K103" s="51" t="s">
        <v>35</v>
      </c>
      <c r="L103" s="51">
        <v>46.1</v>
      </c>
      <c r="M103" s="51">
        <v>10.75</v>
      </c>
      <c r="N103" s="51">
        <v>1738.82</v>
      </c>
      <c r="O103" s="51">
        <v>89282</v>
      </c>
      <c r="P103" s="52">
        <v>38260</v>
      </c>
      <c r="Q103" s="51">
        <v>6.24</v>
      </c>
    </row>
    <row r="104" spans="2:17" ht="14.5" x14ac:dyDescent="0.35">
      <c r="B104" s="52">
        <v>38289</v>
      </c>
      <c r="C104" s="51">
        <v>6.87</v>
      </c>
      <c r="D104" s="51">
        <v>6</v>
      </c>
      <c r="E104" s="51">
        <v>132.02000000000001</v>
      </c>
      <c r="F104" s="51" t="s">
        <v>35</v>
      </c>
      <c r="G104" s="51" t="s">
        <v>35</v>
      </c>
      <c r="H104" s="51">
        <v>6</v>
      </c>
      <c r="I104" s="51"/>
      <c r="J104" s="51">
        <v>5.56</v>
      </c>
      <c r="K104" s="51" t="s">
        <v>35</v>
      </c>
      <c r="L104" s="51">
        <v>45.78</v>
      </c>
      <c r="M104" s="51">
        <v>10.75</v>
      </c>
      <c r="N104" s="51">
        <v>1756.22</v>
      </c>
      <c r="O104" s="51">
        <v>96845</v>
      </c>
      <c r="P104" s="52">
        <v>38289</v>
      </c>
      <c r="Q104" s="51">
        <v>6.87</v>
      </c>
    </row>
    <row r="105" spans="2:17" ht="14.5" x14ac:dyDescent="0.35">
      <c r="B105" s="52">
        <v>38321</v>
      </c>
      <c r="C105" s="51">
        <v>7.21</v>
      </c>
      <c r="D105" s="51">
        <v>6</v>
      </c>
      <c r="E105" s="51">
        <v>131.41</v>
      </c>
      <c r="F105" s="51" t="s">
        <v>35</v>
      </c>
      <c r="G105" s="51" t="s">
        <v>35</v>
      </c>
      <c r="H105" s="51">
        <v>6</v>
      </c>
      <c r="I105" s="51"/>
      <c r="J105" s="51">
        <v>5.15</v>
      </c>
      <c r="K105" s="51" t="s">
        <v>35</v>
      </c>
      <c r="L105" s="51">
        <v>45.13</v>
      </c>
      <c r="M105" s="51">
        <v>10.75</v>
      </c>
      <c r="N105" s="51">
        <v>1937.06</v>
      </c>
      <c r="O105" s="51">
        <v>87047</v>
      </c>
      <c r="P105" s="52">
        <v>38321</v>
      </c>
      <c r="Q105" s="51">
        <v>7.21</v>
      </c>
    </row>
    <row r="106" spans="2:17" ht="14.5" x14ac:dyDescent="0.35">
      <c r="B106" s="52">
        <v>38352</v>
      </c>
      <c r="C106" s="51">
        <v>6.59</v>
      </c>
      <c r="D106" s="51">
        <v>6</v>
      </c>
      <c r="E106" s="51">
        <v>133.21</v>
      </c>
      <c r="F106" s="51" t="s">
        <v>35</v>
      </c>
      <c r="G106" s="51" t="s">
        <v>35</v>
      </c>
      <c r="H106" s="51">
        <v>6</v>
      </c>
      <c r="I106" s="51"/>
      <c r="J106" s="51">
        <v>5.31</v>
      </c>
      <c r="K106" s="51" t="s">
        <v>35</v>
      </c>
      <c r="L106" s="51">
        <v>43.98</v>
      </c>
      <c r="M106" s="51">
        <v>10.75</v>
      </c>
      <c r="N106" s="51">
        <v>2076.6</v>
      </c>
      <c r="O106" s="51">
        <v>83345</v>
      </c>
      <c r="P106" s="52">
        <v>38352</v>
      </c>
      <c r="Q106" s="51">
        <v>6.59</v>
      </c>
    </row>
    <row r="107" spans="2:17" ht="14.5" x14ac:dyDescent="0.35">
      <c r="B107" s="52">
        <v>38383</v>
      </c>
      <c r="C107" s="51">
        <v>6.71</v>
      </c>
      <c r="D107" s="51">
        <v>6</v>
      </c>
      <c r="E107" s="51">
        <v>134.15</v>
      </c>
      <c r="F107" s="51" t="s">
        <v>35</v>
      </c>
      <c r="G107" s="51" t="s">
        <v>35</v>
      </c>
      <c r="H107" s="51">
        <v>6</v>
      </c>
      <c r="I107" s="51"/>
      <c r="J107" s="51">
        <v>5.23</v>
      </c>
      <c r="K107" s="51" t="s">
        <v>35</v>
      </c>
      <c r="L107" s="51">
        <v>43.75</v>
      </c>
      <c r="M107" s="51">
        <v>10.75</v>
      </c>
      <c r="N107" s="51">
        <v>2042.59</v>
      </c>
      <c r="O107" s="51">
        <v>95837</v>
      </c>
      <c r="P107" s="52">
        <v>38383</v>
      </c>
      <c r="Q107" s="51">
        <v>6.71</v>
      </c>
    </row>
    <row r="108" spans="2:17" ht="14.5" x14ac:dyDescent="0.35">
      <c r="B108" s="52">
        <v>38411</v>
      </c>
      <c r="C108" s="51">
        <v>6.49</v>
      </c>
      <c r="D108" s="51">
        <v>6</v>
      </c>
      <c r="E108" s="51">
        <v>135.1</v>
      </c>
      <c r="F108" s="51" t="s">
        <v>35</v>
      </c>
      <c r="G108" s="51" t="s">
        <v>35</v>
      </c>
      <c r="H108" s="51">
        <v>6</v>
      </c>
      <c r="I108" s="51"/>
      <c r="J108" s="51">
        <v>5.19</v>
      </c>
      <c r="K108" s="51" t="s">
        <v>35</v>
      </c>
      <c r="L108" s="51">
        <v>43.68</v>
      </c>
      <c r="M108" s="51">
        <v>10.75</v>
      </c>
      <c r="N108" s="51">
        <v>2094.9</v>
      </c>
      <c r="O108" s="51">
        <v>80145</v>
      </c>
      <c r="P108" s="52">
        <v>38411</v>
      </c>
      <c r="Q108" s="51">
        <v>6.49</v>
      </c>
    </row>
    <row r="109" spans="2:17" ht="14.5" x14ac:dyDescent="0.35">
      <c r="B109" s="52">
        <v>38442</v>
      </c>
      <c r="C109" s="51">
        <v>6.69</v>
      </c>
      <c r="D109" s="51">
        <v>6</v>
      </c>
      <c r="E109" s="51">
        <v>134.36000000000001</v>
      </c>
      <c r="F109" s="51" t="s">
        <v>35</v>
      </c>
      <c r="G109" s="51" t="s">
        <v>35</v>
      </c>
      <c r="H109" s="51">
        <v>6</v>
      </c>
      <c r="I109" s="51"/>
      <c r="J109" s="51">
        <v>5.27</v>
      </c>
      <c r="K109" s="51" t="s">
        <v>35</v>
      </c>
      <c r="L109" s="51">
        <v>43.69</v>
      </c>
      <c r="M109" s="51">
        <v>10.75</v>
      </c>
      <c r="N109" s="51">
        <v>2019.48</v>
      </c>
      <c r="O109" s="51">
        <v>110534</v>
      </c>
      <c r="P109" s="52">
        <v>38442</v>
      </c>
      <c r="Q109" s="51">
        <v>6.69</v>
      </c>
    </row>
    <row r="110" spans="2:17" ht="14.5" x14ac:dyDescent="0.35">
      <c r="B110" s="52">
        <v>38471</v>
      </c>
      <c r="C110" s="51">
        <v>7.19</v>
      </c>
      <c r="D110" s="51">
        <v>6</v>
      </c>
      <c r="E110" s="51">
        <v>135.46</v>
      </c>
      <c r="F110" s="51" t="s">
        <v>35</v>
      </c>
      <c r="G110" s="51" t="s">
        <v>35</v>
      </c>
      <c r="H110" s="51">
        <v>6</v>
      </c>
      <c r="I110" s="51"/>
      <c r="J110" s="51">
        <v>5.19</v>
      </c>
      <c r="K110" s="51" t="s">
        <v>35</v>
      </c>
      <c r="L110" s="51">
        <v>43.74</v>
      </c>
      <c r="M110" s="51">
        <v>10.75</v>
      </c>
      <c r="N110" s="51">
        <v>1921.8</v>
      </c>
      <c r="O110" s="51">
        <v>79323</v>
      </c>
      <c r="P110" s="52">
        <v>38471</v>
      </c>
      <c r="Q110" s="51">
        <v>7.19</v>
      </c>
    </row>
    <row r="111" spans="2:17" ht="14.5" x14ac:dyDescent="0.35">
      <c r="B111" s="52">
        <v>38503</v>
      </c>
      <c r="C111" s="51">
        <v>7.06</v>
      </c>
      <c r="D111" s="51">
        <v>6</v>
      </c>
      <c r="E111" s="51">
        <v>137.05000000000001</v>
      </c>
      <c r="F111" s="51" t="s">
        <v>35</v>
      </c>
      <c r="G111" s="51" t="s">
        <v>35</v>
      </c>
      <c r="H111" s="51">
        <v>6</v>
      </c>
      <c r="I111" s="51"/>
      <c r="J111" s="51">
        <v>5.23</v>
      </c>
      <c r="K111" s="51" t="s">
        <v>35</v>
      </c>
      <c r="L111" s="51">
        <v>43.49</v>
      </c>
      <c r="M111" s="51">
        <v>10.75</v>
      </c>
      <c r="N111" s="51">
        <v>2089</v>
      </c>
      <c r="O111" s="51">
        <v>87497</v>
      </c>
      <c r="P111" s="52">
        <v>38503</v>
      </c>
      <c r="Q111" s="51">
        <v>7.06</v>
      </c>
    </row>
    <row r="112" spans="2:17" ht="14.5" x14ac:dyDescent="0.35">
      <c r="B112" s="52">
        <v>38533</v>
      </c>
      <c r="C112" s="51">
        <v>6.88</v>
      </c>
      <c r="D112" s="51">
        <v>6</v>
      </c>
      <c r="E112" s="51">
        <v>138.83000000000001</v>
      </c>
      <c r="F112" s="51" t="s">
        <v>35</v>
      </c>
      <c r="G112" s="51" t="s">
        <v>35</v>
      </c>
      <c r="H112" s="51">
        <v>6</v>
      </c>
      <c r="I112" s="51"/>
      <c r="J112" s="51">
        <v>5.39</v>
      </c>
      <c r="K112" s="51" t="s">
        <v>35</v>
      </c>
      <c r="L112" s="51">
        <v>43.58</v>
      </c>
      <c r="M112" s="51">
        <v>10.75</v>
      </c>
      <c r="N112" s="51">
        <v>2204.14</v>
      </c>
      <c r="O112" s="51">
        <v>83461</v>
      </c>
      <c r="P112" s="52">
        <v>38533</v>
      </c>
      <c r="Q112" s="51">
        <v>6.88</v>
      </c>
    </row>
    <row r="113" spans="2:17" ht="14.5" x14ac:dyDescent="0.35">
      <c r="B113" s="52">
        <v>38562</v>
      </c>
      <c r="C113" s="51">
        <v>6.95</v>
      </c>
      <c r="D113" s="51">
        <v>6</v>
      </c>
      <c r="E113" s="51">
        <v>140.1</v>
      </c>
      <c r="F113" s="51" t="s">
        <v>35</v>
      </c>
      <c r="G113" s="51" t="s">
        <v>35</v>
      </c>
      <c r="H113" s="51">
        <v>6</v>
      </c>
      <c r="I113" s="51"/>
      <c r="J113" s="51">
        <v>5.19</v>
      </c>
      <c r="K113" s="51" t="s">
        <v>35</v>
      </c>
      <c r="L113" s="51">
        <v>43.54</v>
      </c>
      <c r="M113" s="51">
        <v>10.75</v>
      </c>
      <c r="N113" s="51">
        <v>2361.85</v>
      </c>
      <c r="O113" s="51">
        <v>85163</v>
      </c>
      <c r="P113" s="52">
        <v>38562</v>
      </c>
      <c r="Q113" s="51">
        <v>6.95</v>
      </c>
    </row>
    <row r="114" spans="2:17" ht="14.5" x14ac:dyDescent="0.35">
      <c r="B114" s="52">
        <v>38595</v>
      </c>
      <c r="C114" s="51">
        <v>7.19</v>
      </c>
      <c r="D114" s="51">
        <v>6</v>
      </c>
      <c r="E114" s="51">
        <v>138.44</v>
      </c>
      <c r="F114" s="51" t="s">
        <v>35</v>
      </c>
      <c r="G114" s="51" t="s">
        <v>35</v>
      </c>
      <c r="H114" s="51">
        <v>6</v>
      </c>
      <c r="I114" s="51"/>
      <c r="J114" s="51">
        <v>5.0999999999999996</v>
      </c>
      <c r="K114" s="51" t="s">
        <v>35</v>
      </c>
      <c r="L114" s="51">
        <v>43.62</v>
      </c>
      <c r="M114" s="51">
        <v>10.75</v>
      </c>
      <c r="N114" s="51">
        <v>2427.1999999999998</v>
      </c>
      <c r="O114" s="51">
        <v>95657</v>
      </c>
      <c r="P114" s="52">
        <v>38595</v>
      </c>
      <c r="Q114" s="51">
        <v>7.19</v>
      </c>
    </row>
    <row r="115" spans="2:17" ht="14.5" x14ac:dyDescent="0.35">
      <c r="B115" s="52">
        <v>38625</v>
      </c>
      <c r="C115" s="51">
        <v>7.21</v>
      </c>
      <c r="D115" s="51">
        <v>6</v>
      </c>
      <c r="E115" s="51">
        <v>137.62</v>
      </c>
      <c r="F115" s="51" t="s">
        <v>35</v>
      </c>
      <c r="G115" s="51" t="s">
        <v>35</v>
      </c>
      <c r="H115" s="51">
        <v>6</v>
      </c>
      <c r="I115" s="51"/>
      <c r="J115" s="51">
        <v>5.52</v>
      </c>
      <c r="K115" s="51" t="s">
        <v>35</v>
      </c>
      <c r="L115" s="51">
        <v>43.92</v>
      </c>
      <c r="M115" s="51">
        <v>10.75</v>
      </c>
      <c r="N115" s="51">
        <v>2648.65</v>
      </c>
      <c r="O115" s="51">
        <v>98571</v>
      </c>
      <c r="P115" s="52">
        <v>38625</v>
      </c>
      <c r="Q115" s="51">
        <v>7.21</v>
      </c>
    </row>
    <row r="116" spans="2:17" ht="14.5" x14ac:dyDescent="0.35">
      <c r="B116" s="52">
        <v>38656</v>
      </c>
      <c r="C116" s="51">
        <v>7.08</v>
      </c>
      <c r="D116" s="51">
        <v>6.25</v>
      </c>
      <c r="E116" s="51">
        <v>136.16</v>
      </c>
      <c r="F116" s="51" t="s">
        <v>35</v>
      </c>
      <c r="G116" s="51" t="s">
        <v>35</v>
      </c>
      <c r="H116" s="51">
        <v>6</v>
      </c>
      <c r="I116" s="51"/>
      <c r="J116" s="51">
        <v>5.8</v>
      </c>
      <c r="K116" s="51" t="s">
        <v>35</v>
      </c>
      <c r="L116" s="51">
        <v>44.82</v>
      </c>
      <c r="M116" s="51">
        <v>10.75</v>
      </c>
      <c r="N116" s="51">
        <v>2412.56</v>
      </c>
      <c r="O116" s="51">
        <v>99176</v>
      </c>
      <c r="P116" s="52">
        <v>38656</v>
      </c>
      <c r="Q116" s="51">
        <v>7.08</v>
      </c>
    </row>
    <row r="117" spans="2:17" ht="14.5" x14ac:dyDescent="0.35">
      <c r="B117" s="52">
        <v>38686</v>
      </c>
      <c r="C117" s="51">
        <v>7.11</v>
      </c>
      <c r="D117" s="51">
        <v>6.25</v>
      </c>
      <c r="E117" s="51">
        <v>134.43</v>
      </c>
      <c r="F117" s="51" t="s">
        <v>35</v>
      </c>
      <c r="G117" s="51" t="s">
        <v>35</v>
      </c>
      <c r="H117" s="51">
        <v>6</v>
      </c>
      <c r="I117" s="51"/>
      <c r="J117" s="51">
        <v>5.76</v>
      </c>
      <c r="K117" s="51" t="s">
        <v>35</v>
      </c>
      <c r="L117" s="51">
        <v>45.73</v>
      </c>
      <c r="M117" s="51">
        <v>10.75</v>
      </c>
      <c r="N117" s="51">
        <v>2696.92</v>
      </c>
      <c r="O117" s="51">
        <v>86950</v>
      </c>
      <c r="P117" s="52">
        <v>38686</v>
      </c>
      <c r="Q117" s="51">
        <v>7.11</v>
      </c>
    </row>
    <row r="118" spans="2:17" ht="14.5" x14ac:dyDescent="0.35">
      <c r="B118" s="52">
        <v>38716</v>
      </c>
      <c r="C118" s="51">
        <v>7.12</v>
      </c>
      <c r="D118" s="51">
        <v>6.25</v>
      </c>
      <c r="E118" s="51">
        <v>134.06</v>
      </c>
      <c r="F118" s="51" t="s">
        <v>35</v>
      </c>
      <c r="G118" s="51" t="s">
        <v>35</v>
      </c>
      <c r="H118" s="51">
        <v>6</v>
      </c>
      <c r="I118" s="51"/>
      <c r="J118" s="51">
        <v>6.17</v>
      </c>
      <c r="K118" s="51" t="s">
        <v>35</v>
      </c>
      <c r="L118" s="51">
        <v>45.64</v>
      </c>
      <c r="M118" s="51">
        <v>10.75</v>
      </c>
      <c r="N118" s="51">
        <v>2872.9</v>
      </c>
      <c r="O118" s="51">
        <v>83751</v>
      </c>
      <c r="P118" s="52">
        <v>38716</v>
      </c>
      <c r="Q118" s="51">
        <v>7.12</v>
      </c>
    </row>
    <row r="119" spans="2:17" ht="14.5" x14ac:dyDescent="0.35">
      <c r="B119" s="52">
        <v>38748</v>
      </c>
      <c r="C119" s="51">
        <v>7.31</v>
      </c>
      <c r="D119" s="51">
        <v>6.5</v>
      </c>
      <c r="E119" s="51">
        <v>136.09</v>
      </c>
      <c r="F119" s="51" t="s">
        <v>35</v>
      </c>
      <c r="G119" s="51" t="s">
        <v>35</v>
      </c>
      <c r="H119" s="51">
        <v>6</v>
      </c>
      <c r="I119" s="51"/>
      <c r="J119" s="51">
        <v>6.67</v>
      </c>
      <c r="K119" s="51" t="s">
        <v>35</v>
      </c>
      <c r="L119" s="51">
        <v>44.4</v>
      </c>
      <c r="M119" s="51">
        <v>10.75</v>
      </c>
      <c r="N119" s="51">
        <v>3030.48</v>
      </c>
      <c r="O119" s="51">
        <v>102827</v>
      </c>
      <c r="P119" s="52">
        <v>38748</v>
      </c>
      <c r="Q119" s="51">
        <v>7.31</v>
      </c>
    </row>
    <row r="120" spans="2:17" ht="14.5" x14ac:dyDescent="0.35">
      <c r="B120" s="52">
        <v>38776</v>
      </c>
      <c r="C120" s="51">
        <v>7.34</v>
      </c>
      <c r="D120" s="51">
        <v>6.5</v>
      </c>
      <c r="E120" s="51">
        <v>136.80000000000001</v>
      </c>
      <c r="F120" s="51" t="s">
        <v>35</v>
      </c>
      <c r="G120" s="51" t="s">
        <v>35</v>
      </c>
      <c r="H120" s="51">
        <v>6</v>
      </c>
      <c r="I120" s="51"/>
      <c r="J120" s="51">
        <v>6.59</v>
      </c>
      <c r="K120" s="51" t="s">
        <v>35</v>
      </c>
      <c r="L120" s="51">
        <v>44.33</v>
      </c>
      <c r="M120" s="51">
        <v>10.75</v>
      </c>
      <c r="N120" s="51">
        <v>3145.15</v>
      </c>
      <c r="O120" s="51">
        <v>82936</v>
      </c>
      <c r="P120" s="52">
        <v>38776</v>
      </c>
      <c r="Q120" s="51">
        <v>7.34</v>
      </c>
    </row>
    <row r="121" spans="2:17" ht="14.5" x14ac:dyDescent="0.35">
      <c r="B121" s="52">
        <v>38807</v>
      </c>
      <c r="C121" s="51">
        <v>7.53</v>
      </c>
      <c r="D121" s="51">
        <v>6.5</v>
      </c>
      <c r="E121" s="51">
        <v>136.27000000000001</v>
      </c>
      <c r="F121" s="51" t="s">
        <v>35</v>
      </c>
      <c r="G121" s="51" t="s">
        <v>35</v>
      </c>
      <c r="H121" s="51">
        <v>6</v>
      </c>
      <c r="I121" s="51"/>
      <c r="J121" s="51">
        <v>5.39</v>
      </c>
      <c r="K121" s="51" t="s">
        <v>35</v>
      </c>
      <c r="L121" s="51">
        <v>44.48</v>
      </c>
      <c r="M121" s="51">
        <v>10.75</v>
      </c>
      <c r="N121" s="51">
        <v>3424.42</v>
      </c>
      <c r="O121" s="51">
        <v>132814</v>
      </c>
      <c r="P121" s="52">
        <v>38807</v>
      </c>
      <c r="Q121" s="51">
        <v>7.53</v>
      </c>
    </row>
    <row r="122" spans="2:17" ht="14.5" x14ac:dyDescent="0.35">
      <c r="B122" s="52">
        <v>38835</v>
      </c>
      <c r="C122" s="51">
        <v>7.39</v>
      </c>
      <c r="D122" s="51">
        <v>6.5</v>
      </c>
      <c r="E122" s="51">
        <v>133.34</v>
      </c>
      <c r="F122" s="51" t="s">
        <v>35</v>
      </c>
      <c r="G122" s="51" t="s">
        <v>35</v>
      </c>
      <c r="H122" s="51">
        <v>6</v>
      </c>
      <c r="I122" s="51"/>
      <c r="J122" s="51">
        <v>5.64</v>
      </c>
      <c r="K122" s="51" t="s">
        <v>35</v>
      </c>
      <c r="L122" s="51">
        <v>44.95</v>
      </c>
      <c r="M122" s="51">
        <v>10.75</v>
      </c>
      <c r="N122" s="51">
        <v>3564.84</v>
      </c>
      <c r="O122" s="51">
        <v>95131</v>
      </c>
      <c r="P122" s="52">
        <v>38835</v>
      </c>
      <c r="Q122" s="51">
        <v>7.39</v>
      </c>
    </row>
    <row r="123" spans="2:17" ht="14.5" x14ac:dyDescent="0.35">
      <c r="B123" s="52">
        <v>38868</v>
      </c>
      <c r="C123" s="51">
        <v>7.68</v>
      </c>
      <c r="D123" s="51">
        <v>6.5</v>
      </c>
      <c r="E123" s="51">
        <v>129.87</v>
      </c>
      <c r="F123" s="51" t="s">
        <v>35</v>
      </c>
      <c r="G123" s="51" t="s">
        <v>35</v>
      </c>
      <c r="H123" s="51">
        <v>6</v>
      </c>
      <c r="I123" s="51"/>
      <c r="J123" s="51">
        <v>6.17</v>
      </c>
      <c r="K123" s="51" t="s">
        <v>35</v>
      </c>
      <c r="L123" s="51">
        <v>45.41</v>
      </c>
      <c r="M123" s="51">
        <v>10.75</v>
      </c>
      <c r="N123" s="51">
        <v>3123.42</v>
      </c>
      <c r="O123" s="51">
        <v>110123</v>
      </c>
      <c r="P123" s="52">
        <v>38868</v>
      </c>
      <c r="Q123" s="51">
        <v>7.68</v>
      </c>
    </row>
    <row r="124" spans="2:17" ht="14.5" x14ac:dyDescent="0.35">
      <c r="B124" s="52">
        <v>38898</v>
      </c>
      <c r="C124" s="51">
        <v>8.1300000000000008</v>
      </c>
      <c r="D124" s="51">
        <v>6.75</v>
      </c>
      <c r="E124" s="51">
        <v>129.38999999999999</v>
      </c>
      <c r="F124" s="51" t="s">
        <v>35</v>
      </c>
      <c r="G124" s="51" t="s">
        <v>35</v>
      </c>
      <c r="H124" s="51">
        <v>6</v>
      </c>
      <c r="I124" s="51"/>
      <c r="J124" s="51">
        <v>6.42</v>
      </c>
      <c r="K124" s="51" t="s">
        <v>35</v>
      </c>
      <c r="L124" s="51">
        <v>46.06</v>
      </c>
      <c r="M124" s="51">
        <v>10.75</v>
      </c>
      <c r="N124" s="51">
        <v>3121.62</v>
      </c>
      <c r="O124" s="51">
        <v>105134</v>
      </c>
      <c r="P124" s="52">
        <v>38898</v>
      </c>
      <c r="Q124" s="51">
        <v>8.1300000000000008</v>
      </c>
    </row>
    <row r="125" spans="2:17" ht="14.5" x14ac:dyDescent="0.35">
      <c r="B125" s="52">
        <v>38929</v>
      </c>
      <c r="C125" s="51">
        <v>8.2799999999999994</v>
      </c>
      <c r="D125" s="51">
        <v>7</v>
      </c>
      <c r="E125" s="51">
        <v>128.05000000000001</v>
      </c>
      <c r="F125" s="51" t="s">
        <v>35</v>
      </c>
      <c r="G125" s="51" t="s">
        <v>35</v>
      </c>
      <c r="H125" s="51">
        <v>6</v>
      </c>
      <c r="I125" s="51"/>
      <c r="J125" s="51">
        <v>6.38</v>
      </c>
      <c r="K125" s="51" t="s">
        <v>35</v>
      </c>
      <c r="L125" s="51">
        <v>46.46</v>
      </c>
      <c r="M125" s="51">
        <v>10.75</v>
      </c>
      <c r="N125" s="51">
        <v>3144.99</v>
      </c>
      <c r="O125" s="51">
        <v>102068</v>
      </c>
      <c r="P125" s="52">
        <v>38929</v>
      </c>
      <c r="Q125" s="51">
        <v>8.2799999999999994</v>
      </c>
    </row>
    <row r="126" spans="2:17" ht="14.5" x14ac:dyDescent="0.35">
      <c r="B126" s="52">
        <v>38960</v>
      </c>
      <c r="C126" s="51">
        <v>7.93</v>
      </c>
      <c r="D126" s="51">
        <v>7</v>
      </c>
      <c r="E126" s="51">
        <v>127.15</v>
      </c>
      <c r="F126" s="51" t="s">
        <v>35</v>
      </c>
      <c r="G126" s="51" t="s">
        <v>35</v>
      </c>
      <c r="H126" s="51">
        <v>6</v>
      </c>
      <c r="I126" s="51"/>
      <c r="J126" s="51">
        <v>6.46</v>
      </c>
      <c r="K126" s="51" t="s">
        <v>35</v>
      </c>
      <c r="L126" s="51">
        <v>46.54</v>
      </c>
      <c r="M126" s="51">
        <v>10.75</v>
      </c>
      <c r="N126" s="51">
        <v>3441.59</v>
      </c>
      <c r="O126" s="51">
        <v>108584</v>
      </c>
      <c r="P126" s="52">
        <v>38960</v>
      </c>
      <c r="Q126" s="51">
        <v>7.93</v>
      </c>
    </row>
    <row r="127" spans="2:17" ht="14.5" x14ac:dyDescent="0.35">
      <c r="B127" s="52">
        <v>38989</v>
      </c>
      <c r="C127" s="51">
        <v>7.68</v>
      </c>
      <c r="D127" s="51">
        <v>7</v>
      </c>
      <c r="E127" s="51">
        <v>128.71</v>
      </c>
      <c r="F127" s="51" t="s">
        <v>35</v>
      </c>
      <c r="G127" s="51" t="s">
        <v>35</v>
      </c>
      <c r="H127" s="51">
        <v>6</v>
      </c>
      <c r="I127" s="51"/>
      <c r="J127" s="51">
        <v>6.63</v>
      </c>
      <c r="K127" s="51" t="s">
        <v>35</v>
      </c>
      <c r="L127" s="51">
        <v>46.12</v>
      </c>
      <c r="M127" s="51">
        <v>10.75</v>
      </c>
      <c r="N127" s="51">
        <v>3670.43</v>
      </c>
      <c r="O127" s="51">
        <v>118641</v>
      </c>
      <c r="P127" s="52">
        <v>38989</v>
      </c>
      <c r="Q127" s="51">
        <v>7.68</v>
      </c>
    </row>
    <row r="128" spans="2:17" ht="14.5" x14ac:dyDescent="0.35">
      <c r="B128" s="52">
        <v>39021</v>
      </c>
      <c r="C128" s="51">
        <v>7.64</v>
      </c>
      <c r="D128" s="51">
        <v>7.25</v>
      </c>
      <c r="E128" s="51">
        <v>131.05000000000001</v>
      </c>
      <c r="F128" s="51" t="s">
        <v>35</v>
      </c>
      <c r="G128" s="51" t="s">
        <v>35</v>
      </c>
      <c r="H128" s="51">
        <v>6</v>
      </c>
      <c r="I128" s="51"/>
      <c r="J128" s="51">
        <v>6.63</v>
      </c>
      <c r="K128" s="51" t="s">
        <v>35</v>
      </c>
      <c r="L128" s="51">
        <v>45.47</v>
      </c>
      <c r="M128" s="51">
        <v>10.75</v>
      </c>
      <c r="N128" s="51">
        <v>3830.09</v>
      </c>
      <c r="O128" s="51">
        <v>114915</v>
      </c>
      <c r="P128" s="52">
        <v>39021</v>
      </c>
      <c r="Q128" s="51">
        <v>7.64</v>
      </c>
    </row>
    <row r="129" spans="2:17" ht="14.5" x14ac:dyDescent="0.35">
      <c r="B129" s="52">
        <v>39051</v>
      </c>
      <c r="C129" s="51">
        <v>7.41</v>
      </c>
      <c r="D129" s="51">
        <v>7.25</v>
      </c>
      <c r="E129" s="51">
        <v>131.54</v>
      </c>
      <c r="F129" s="51" t="s">
        <v>35</v>
      </c>
      <c r="G129" s="51" t="s">
        <v>35</v>
      </c>
      <c r="H129" s="51">
        <v>6</v>
      </c>
      <c r="I129" s="51"/>
      <c r="J129" s="51">
        <v>7.08</v>
      </c>
      <c r="K129" s="51" t="s">
        <v>35</v>
      </c>
      <c r="L129" s="51">
        <v>44.85</v>
      </c>
      <c r="M129" s="51">
        <v>10.75</v>
      </c>
      <c r="N129" s="51">
        <v>4020.01</v>
      </c>
      <c r="O129" s="51">
        <v>109377</v>
      </c>
      <c r="P129" s="52">
        <v>39051</v>
      </c>
      <c r="Q129" s="51">
        <v>7.41</v>
      </c>
    </row>
    <row r="130" spans="2:17" ht="14.5" x14ac:dyDescent="0.35">
      <c r="B130" s="52">
        <v>39080</v>
      </c>
      <c r="C130" s="51">
        <v>7.61</v>
      </c>
      <c r="D130" s="51">
        <v>7.25</v>
      </c>
      <c r="E130" s="51">
        <v>130.63999999999999</v>
      </c>
      <c r="F130" s="51" t="s">
        <v>35</v>
      </c>
      <c r="G130" s="51" t="s">
        <v>35</v>
      </c>
      <c r="H130" s="51">
        <v>6</v>
      </c>
      <c r="I130" s="51"/>
      <c r="J130" s="51">
        <v>7.12</v>
      </c>
      <c r="K130" s="51" t="s">
        <v>35</v>
      </c>
      <c r="L130" s="51">
        <v>44.64</v>
      </c>
      <c r="M130" s="51">
        <v>10.75</v>
      </c>
      <c r="N130" s="51">
        <v>4049.88</v>
      </c>
      <c r="O130" s="51">
        <v>105276</v>
      </c>
      <c r="P130" s="52">
        <v>39080</v>
      </c>
      <c r="Q130" s="51">
        <v>7.61</v>
      </c>
    </row>
    <row r="131" spans="2:17" ht="14.5" x14ac:dyDescent="0.35">
      <c r="B131" s="52">
        <v>39113</v>
      </c>
      <c r="C131" s="51">
        <v>7.77</v>
      </c>
      <c r="D131" s="51">
        <v>7.5</v>
      </c>
      <c r="E131" s="51">
        <v>132.38999999999999</v>
      </c>
      <c r="F131" s="51" t="s">
        <v>35</v>
      </c>
      <c r="G131" s="51" t="s">
        <v>35</v>
      </c>
      <c r="H131" s="51">
        <v>6</v>
      </c>
      <c r="I131" s="51"/>
      <c r="J131" s="51">
        <v>8.08</v>
      </c>
      <c r="K131" s="51" t="s">
        <v>35</v>
      </c>
      <c r="L131" s="51">
        <v>44.33</v>
      </c>
      <c r="M131" s="51">
        <v>10.75</v>
      </c>
      <c r="N131" s="51">
        <v>4144.63</v>
      </c>
      <c r="O131" s="51">
        <v>127769</v>
      </c>
      <c r="P131" s="52">
        <v>39113</v>
      </c>
      <c r="Q131" s="51">
        <v>7.77</v>
      </c>
    </row>
    <row r="132" spans="2:17" ht="14.5" x14ac:dyDescent="0.35">
      <c r="B132" s="52">
        <v>39141</v>
      </c>
      <c r="C132" s="51">
        <v>7.95</v>
      </c>
      <c r="D132" s="51">
        <v>7.5</v>
      </c>
      <c r="E132" s="51">
        <v>132.63999999999999</v>
      </c>
      <c r="F132" s="51" t="s">
        <v>35</v>
      </c>
      <c r="G132" s="51" t="s">
        <v>35</v>
      </c>
      <c r="H132" s="51">
        <v>6</v>
      </c>
      <c r="I132" s="51"/>
      <c r="J132" s="51">
        <v>7.46</v>
      </c>
      <c r="K132" s="51" t="s">
        <v>35</v>
      </c>
      <c r="L132" s="51">
        <v>44.16</v>
      </c>
      <c r="M132" s="51">
        <v>12</v>
      </c>
      <c r="N132" s="51">
        <v>3785.73</v>
      </c>
      <c r="O132" s="51">
        <v>115930</v>
      </c>
      <c r="P132" s="52">
        <v>39141</v>
      </c>
      <c r="Q132" s="51">
        <v>7.95</v>
      </c>
    </row>
    <row r="133" spans="2:17" ht="14.5" x14ac:dyDescent="0.35">
      <c r="B133" s="52">
        <v>39171</v>
      </c>
      <c r="C133" s="51">
        <v>7.94</v>
      </c>
      <c r="D133" s="51">
        <v>7.5</v>
      </c>
      <c r="E133" s="51">
        <v>132.5</v>
      </c>
      <c r="F133" s="51" t="s">
        <v>35</v>
      </c>
      <c r="G133" s="51" t="s">
        <v>35</v>
      </c>
      <c r="H133" s="51">
        <v>6</v>
      </c>
      <c r="I133" s="51"/>
      <c r="J133" s="51">
        <v>7.46</v>
      </c>
      <c r="K133" s="51" t="s">
        <v>35</v>
      </c>
      <c r="L133" s="51">
        <v>44.03</v>
      </c>
      <c r="M133" s="51">
        <v>12.5</v>
      </c>
      <c r="N133" s="51">
        <v>3820.58</v>
      </c>
      <c r="O133" s="51">
        <v>140736</v>
      </c>
      <c r="P133" s="52">
        <v>39171</v>
      </c>
      <c r="Q133" s="51">
        <v>7.94</v>
      </c>
    </row>
    <row r="134" spans="2:17" ht="14.5" x14ac:dyDescent="0.35">
      <c r="B134" s="52">
        <v>39202</v>
      </c>
      <c r="C134" s="51">
        <v>8.1300000000000008</v>
      </c>
      <c r="D134" s="51">
        <v>7.75</v>
      </c>
      <c r="E134" s="51">
        <v>136.94999999999999</v>
      </c>
      <c r="F134" s="51" t="s">
        <v>35</v>
      </c>
      <c r="G134" s="51" t="s">
        <v>35</v>
      </c>
      <c r="H134" s="51">
        <v>6</v>
      </c>
      <c r="I134" s="51"/>
      <c r="J134" s="51">
        <v>7.62</v>
      </c>
      <c r="K134" s="51" t="s">
        <v>35</v>
      </c>
      <c r="L134" s="51">
        <v>42.15</v>
      </c>
      <c r="M134" s="51">
        <v>13.25</v>
      </c>
      <c r="N134" s="51">
        <v>4079.1</v>
      </c>
      <c r="O134" s="51">
        <v>104449</v>
      </c>
      <c r="P134" s="52">
        <v>39202</v>
      </c>
      <c r="Q134" s="51">
        <v>8.1300000000000008</v>
      </c>
    </row>
    <row r="135" spans="2:17" ht="14.5" x14ac:dyDescent="0.35">
      <c r="B135" s="52">
        <v>39233</v>
      </c>
      <c r="C135" s="51">
        <v>8.1199999999999992</v>
      </c>
      <c r="D135" s="51">
        <v>7.75</v>
      </c>
      <c r="E135" s="51">
        <v>141.27000000000001</v>
      </c>
      <c r="F135" s="51" t="s">
        <v>35</v>
      </c>
      <c r="G135" s="51" t="s">
        <v>35</v>
      </c>
      <c r="H135" s="51">
        <v>6</v>
      </c>
      <c r="I135" s="51"/>
      <c r="J135" s="51">
        <v>7.71</v>
      </c>
      <c r="K135" s="51" t="s">
        <v>35</v>
      </c>
      <c r="L135" s="51">
        <v>40.78</v>
      </c>
      <c r="M135" s="51">
        <v>13.25</v>
      </c>
      <c r="N135" s="51">
        <v>4331.8500000000004</v>
      </c>
      <c r="O135" s="51">
        <v>118149</v>
      </c>
      <c r="P135" s="52">
        <v>39233</v>
      </c>
      <c r="Q135" s="51">
        <v>8.1199999999999992</v>
      </c>
    </row>
    <row r="136" spans="2:17" ht="14.5" x14ac:dyDescent="0.35">
      <c r="B136" s="52">
        <v>39262</v>
      </c>
      <c r="C136" s="51">
        <v>8.16</v>
      </c>
      <c r="D136" s="51">
        <v>7.75</v>
      </c>
      <c r="E136" s="51">
        <v>141.66</v>
      </c>
      <c r="F136" s="51" t="s">
        <v>35</v>
      </c>
      <c r="G136" s="51" t="s">
        <v>35</v>
      </c>
      <c r="H136" s="51">
        <v>6</v>
      </c>
      <c r="I136" s="51"/>
      <c r="J136" s="51">
        <v>6.17</v>
      </c>
      <c r="K136" s="51" t="s">
        <v>35</v>
      </c>
      <c r="L136" s="51">
        <v>40.770000000000003</v>
      </c>
      <c r="M136" s="51">
        <v>13.25</v>
      </c>
      <c r="N136" s="51">
        <v>4411.1099999999997</v>
      </c>
      <c r="O136" s="51">
        <v>118728</v>
      </c>
      <c r="P136" s="52">
        <v>39262</v>
      </c>
      <c r="Q136" s="51">
        <v>8.16</v>
      </c>
    </row>
    <row r="137" spans="2:17" ht="14.5" x14ac:dyDescent="0.35">
      <c r="B137" s="52">
        <v>39294</v>
      </c>
      <c r="C137" s="51">
        <v>7.91</v>
      </c>
      <c r="D137" s="51">
        <v>7.75</v>
      </c>
      <c r="E137" s="51">
        <v>141.49</v>
      </c>
      <c r="F137" s="51" t="s">
        <v>35</v>
      </c>
      <c r="G137" s="51" t="s">
        <v>35</v>
      </c>
      <c r="H137" s="51">
        <v>6</v>
      </c>
      <c r="I137" s="51"/>
      <c r="J137" s="51">
        <v>6.46</v>
      </c>
      <c r="K137" s="51" t="s">
        <v>35</v>
      </c>
      <c r="L137" s="51">
        <v>40.409999999999997</v>
      </c>
      <c r="M137" s="51">
        <v>13.25</v>
      </c>
      <c r="N137" s="51">
        <v>4642.3500000000004</v>
      </c>
      <c r="O137" s="51">
        <v>116412</v>
      </c>
      <c r="P137" s="52">
        <v>39294</v>
      </c>
      <c r="Q137" s="51">
        <v>7.91</v>
      </c>
    </row>
    <row r="138" spans="2:17" ht="14.5" x14ac:dyDescent="0.35">
      <c r="B138" s="52">
        <v>39325</v>
      </c>
      <c r="C138" s="51">
        <v>7.92</v>
      </c>
      <c r="D138" s="51">
        <v>7.75</v>
      </c>
      <c r="E138" s="51">
        <v>140.80000000000001</v>
      </c>
      <c r="F138" s="51" t="s">
        <v>35</v>
      </c>
      <c r="G138" s="51" t="s">
        <v>35</v>
      </c>
      <c r="H138" s="51">
        <v>6</v>
      </c>
      <c r="I138" s="51"/>
      <c r="J138" s="51">
        <v>7.04</v>
      </c>
      <c r="K138" s="51" t="s">
        <v>35</v>
      </c>
      <c r="L138" s="51">
        <v>40.82</v>
      </c>
      <c r="M138" s="51">
        <v>13.25</v>
      </c>
      <c r="N138" s="51">
        <v>4557.41</v>
      </c>
      <c r="O138" s="51">
        <v>127475</v>
      </c>
      <c r="P138" s="52">
        <v>39325</v>
      </c>
      <c r="Q138" s="51">
        <v>7.92</v>
      </c>
    </row>
    <row r="139" spans="2:17" ht="14.5" x14ac:dyDescent="0.35">
      <c r="B139" s="52">
        <v>39353</v>
      </c>
      <c r="C139" s="51">
        <v>7.92</v>
      </c>
      <c r="D139" s="51">
        <v>7.75</v>
      </c>
      <c r="E139" s="51">
        <v>141.24</v>
      </c>
      <c r="F139" s="51" t="s">
        <v>35</v>
      </c>
      <c r="G139" s="51" t="s">
        <v>35</v>
      </c>
      <c r="H139" s="51">
        <v>6</v>
      </c>
      <c r="I139" s="51"/>
      <c r="J139" s="51">
        <v>7.12</v>
      </c>
      <c r="K139" s="51" t="s">
        <v>35</v>
      </c>
      <c r="L139" s="51">
        <v>40.340000000000003</v>
      </c>
      <c r="M139" s="51">
        <v>13.25</v>
      </c>
      <c r="N139" s="51">
        <v>5201.1000000000004</v>
      </c>
      <c r="O139" s="51">
        <v>128455</v>
      </c>
      <c r="P139" s="52">
        <v>39353</v>
      </c>
      <c r="Q139" s="51">
        <v>7.92</v>
      </c>
    </row>
    <row r="140" spans="2:17" ht="14.5" x14ac:dyDescent="0.35">
      <c r="B140" s="52">
        <v>39386</v>
      </c>
      <c r="C140" s="51">
        <v>7.87</v>
      </c>
      <c r="D140" s="51">
        <v>7.75</v>
      </c>
      <c r="E140" s="51">
        <v>142.19</v>
      </c>
      <c r="F140" s="51" t="s">
        <v>35</v>
      </c>
      <c r="G140" s="51" t="s">
        <v>35</v>
      </c>
      <c r="H140" s="51">
        <v>6</v>
      </c>
      <c r="I140" s="51"/>
      <c r="J140" s="51">
        <v>7.29</v>
      </c>
      <c r="K140" s="51" t="s">
        <v>35</v>
      </c>
      <c r="L140" s="51">
        <v>39.51</v>
      </c>
      <c r="M140" s="51">
        <v>13.25</v>
      </c>
      <c r="N140" s="51">
        <v>6026.89</v>
      </c>
      <c r="O140" s="51">
        <v>131493</v>
      </c>
      <c r="P140" s="52">
        <v>39386</v>
      </c>
      <c r="Q140" s="51">
        <v>7.87</v>
      </c>
    </row>
    <row r="141" spans="2:17" ht="14.5" x14ac:dyDescent="0.35">
      <c r="B141" s="52">
        <v>39416</v>
      </c>
      <c r="C141" s="51">
        <v>7.92</v>
      </c>
      <c r="D141" s="51">
        <v>7.75</v>
      </c>
      <c r="E141" s="51">
        <v>140.69999999999999</v>
      </c>
      <c r="F141" s="51" t="s">
        <v>35</v>
      </c>
      <c r="G141" s="51" t="s">
        <v>35</v>
      </c>
      <c r="H141" s="51">
        <v>6</v>
      </c>
      <c r="I141" s="51"/>
      <c r="J141" s="51">
        <v>7.5</v>
      </c>
      <c r="K141" s="51" t="s">
        <v>35</v>
      </c>
      <c r="L141" s="51">
        <v>39.44</v>
      </c>
      <c r="M141" s="51">
        <v>13.25</v>
      </c>
      <c r="N141" s="51">
        <v>6022.95</v>
      </c>
      <c r="O141" s="51">
        <v>126785</v>
      </c>
      <c r="P141" s="52">
        <v>39416</v>
      </c>
      <c r="Q141" s="51">
        <v>7.92</v>
      </c>
    </row>
    <row r="142" spans="2:17" ht="14.5" x14ac:dyDescent="0.35">
      <c r="B142" s="52">
        <v>39447</v>
      </c>
      <c r="C142" s="51">
        <v>7.81</v>
      </c>
      <c r="D142" s="51">
        <v>7.75</v>
      </c>
      <c r="E142" s="51">
        <v>141.30000000000001</v>
      </c>
      <c r="F142" s="51" t="s">
        <v>35</v>
      </c>
      <c r="G142" s="51" t="s">
        <v>35</v>
      </c>
      <c r="H142" s="51">
        <v>6</v>
      </c>
      <c r="I142" s="51"/>
      <c r="J142" s="51">
        <v>7</v>
      </c>
      <c r="K142" s="51" t="s">
        <v>35</v>
      </c>
      <c r="L142" s="51">
        <v>39.44</v>
      </c>
      <c r="M142" s="51">
        <v>13.25</v>
      </c>
      <c r="N142" s="51">
        <v>6469.48</v>
      </c>
      <c r="O142" s="51">
        <v>114277</v>
      </c>
      <c r="P142" s="52">
        <v>39447</v>
      </c>
      <c r="Q142" s="51">
        <v>7.81</v>
      </c>
    </row>
    <row r="143" spans="2:17" ht="14.5" x14ac:dyDescent="0.35">
      <c r="B143" s="52">
        <v>39478</v>
      </c>
      <c r="C143" s="51">
        <v>7.57</v>
      </c>
      <c r="D143" s="51">
        <v>7.75</v>
      </c>
      <c r="E143" s="51">
        <v>140.72999999999999</v>
      </c>
      <c r="F143" s="51" t="s">
        <v>35</v>
      </c>
      <c r="G143" s="51" t="s">
        <v>35</v>
      </c>
      <c r="H143" s="51">
        <v>6</v>
      </c>
      <c r="I143" s="51"/>
      <c r="J143" s="51">
        <v>7.25</v>
      </c>
      <c r="K143" s="51" t="s">
        <v>35</v>
      </c>
      <c r="L143" s="51">
        <v>39.369999999999997</v>
      </c>
      <c r="M143" s="51">
        <v>13.25</v>
      </c>
      <c r="N143" s="51">
        <v>5475.75</v>
      </c>
      <c r="O143" s="51">
        <v>143713</v>
      </c>
      <c r="P143" s="52">
        <v>39478</v>
      </c>
      <c r="Q143" s="51">
        <v>7.57</v>
      </c>
    </row>
    <row r="144" spans="2:17" ht="14.5" x14ac:dyDescent="0.35">
      <c r="B144" s="52">
        <v>39507</v>
      </c>
      <c r="C144" s="51">
        <v>7.63</v>
      </c>
      <c r="D144" s="51">
        <v>7.75</v>
      </c>
      <c r="E144" s="51">
        <v>138.94</v>
      </c>
      <c r="F144" s="51" t="s">
        <v>35</v>
      </c>
      <c r="G144" s="51" t="s">
        <v>35</v>
      </c>
      <c r="H144" s="51">
        <v>6</v>
      </c>
      <c r="I144" s="51"/>
      <c r="J144" s="51">
        <v>7.37</v>
      </c>
      <c r="K144" s="51" t="s">
        <v>35</v>
      </c>
      <c r="L144" s="51">
        <v>39.729999999999997</v>
      </c>
      <c r="M144" s="51">
        <v>13</v>
      </c>
      <c r="N144" s="51">
        <v>5454.89</v>
      </c>
      <c r="O144" s="51">
        <v>123931</v>
      </c>
      <c r="P144" s="52">
        <v>39507</v>
      </c>
      <c r="Q144" s="51">
        <v>7.63</v>
      </c>
    </row>
    <row r="145" spans="2:17" ht="14.5" x14ac:dyDescent="0.35">
      <c r="B145" s="52">
        <v>39538</v>
      </c>
      <c r="C145" s="51">
        <v>7.64</v>
      </c>
      <c r="D145" s="51">
        <v>7.75</v>
      </c>
      <c r="E145" s="51">
        <v>134.31</v>
      </c>
      <c r="F145" s="51" t="s">
        <v>35</v>
      </c>
      <c r="G145" s="51" t="s">
        <v>35</v>
      </c>
      <c r="H145" s="51">
        <v>6</v>
      </c>
      <c r="I145" s="51"/>
      <c r="J145" s="51">
        <v>6.92</v>
      </c>
      <c r="K145" s="51" t="s">
        <v>35</v>
      </c>
      <c r="L145" s="51">
        <v>40.36</v>
      </c>
      <c r="M145" s="51">
        <v>12.75</v>
      </c>
      <c r="N145" s="51">
        <v>4775.04</v>
      </c>
      <c r="O145" s="51">
        <v>162218</v>
      </c>
      <c r="P145" s="52">
        <v>39538</v>
      </c>
      <c r="Q145" s="51">
        <v>7.64</v>
      </c>
    </row>
    <row r="146" spans="2:17" ht="14.5" x14ac:dyDescent="0.35">
      <c r="B146" s="52">
        <v>39568</v>
      </c>
      <c r="C146" s="51">
        <v>8.02</v>
      </c>
      <c r="D146" s="51">
        <v>7.75</v>
      </c>
      <c r="E146" s="51">
        <v>135.21</v>
      </c>
      <c r="F146" s="51" t="s">
        <v>35</v>
      </c>
      <c r="G146" s="51" t="s">
        <v>35</v>
      </c>
      <c r="H146" s="51">
        <v>6</v>
      </c>
      <c r="I146" s="51"/>
      <c r="J146" s="51">
        <v>7.33</v>
      </c>
      <c r="K146" s="51" t="s">
        <v>35</v>
      </c>
      <c r="L146" s="51">
        <v>40.020000000000003</v>
      </c>
      <c r="M146" s="51">
        <v>12.75</v>
      </c>
      <c r="N146" s="51">
        <v>5335.69</v>
      </c>
      <c r="O146" s="51">
        <v>129490</v>
      </c>
      <c r="P146" s="52">
        <v>39568</v>
      </c>
      <c r="Q146" s="51">
        <v>8.02</v>
      </c>
    </row>
    <row r="147" spans="2:17" ht="14.5" x14ac:dyDescent="0.35">
      <c r="B147" s="52">
        <v>39598</v>
      </c>
      <c r="C147" s="51">
        <v>8.11</v>
      </c>
      <c r="D147" s="51">
        <v>7.75</v>
      </c>
      <c r="E147" s="51">
        <v>129.09</v>
      </c>
      <c r="F147" s="51" t="s">
        <v>35</v>
      </c>
      <c r="G147" s="51" t="s">
        <v>35</v>
      </c>
      <c r="H147" s="51">
        <v>6</v>
      </c>
      <c r="I147" s="51"/>
      <c r="J147" s="51">
        <v>7.54</v>
      </c>
      <c r="K147" s="51" t="s">
        <v>35</v>
      </c>
      <c r="L147" s="51">
        <v>42.13</v>
      </c>
      <c r="M147" s="51">
        <v>12.75</v>
      </c>
      <c r="N147" s="51">
        <v>5036.3</v>
      </c>
      <c r="O147" s="51">
        <v>140007</v>
      </c>
      <c r="P147" s="52">
        <v>39598</v>
      </c>
      <c r="Q147" s="51">
        <v>8.11</v>
      </c>
    </row>
    <row r="148" spans="2:17" ht="14.5" x14ac:dyDescent="0.35">
      <c r="B148" s="52">
        <v>39629</v>
      </c>
      <c r="C148" s="51">
        <v>8.65</v>
      </c>
      <c r="D148" s="51">
        <v>8.5</v>
      </c>
      <c r="E148" s="51">
        <v>127.08</v>
      </c>
      <c r="F148" s="51" t="s">
        <v>35</v>
      </c>
      <c r="G148" s="51" t="s">
        <v>35</v>
      </c>
      <c r="H148" s="51">
        <v>6</v>
      </c>
      <c r="I148" s="51"/>
      <c r="J148" s="51">
        <v>8.7899999999999991</v>
      </c>
      <c r="K148" s="51" t="s">
        <v>35</v>
      </c>
      <c r="L148" s="51">
        <v>42.82</v>
      </c>
      <c r="M148" s="51">
        <v>12.75</v>
      </c>
      <c r="N148" s="51">
        <v>4077.25</v>
      </c>
      <c r="O148" s="51">
        <v>132910</v>
      </c>
      <c r="P148" s="52">
        <v>39629</v>
      </c>
      <c r="Q148" s="51">
        <v>8.65</v>
      </c>
    </row>
    <row r="149" spans="2:17" ht="14.5" x14ac:dyDescent="0.35">
      <c r="B149" s="52">
        <v>39660</v>
      </c>
      <c r="C149" s="51">
        <v>9.35</v>
      </c>
      <c r="D149" s="51">
        <v>9</v>
      </c>
      <c r="E149" s="51">
        <v>126.23</v>
      </c>
      <c r="F149" s="51" t="s">
        <v>35</v>
      </c>
      <c r="G149" s="51" t="s">
        <v>35</v>
      </c>
      <c r="H149" s="51">
        <v>6</v>
      </c>
      <c r="I149" s="51"/>
      <c r="J149" s="51">
        <v>9.33</v>
      </c>
      <c r="K149" s="51" t="s">
        <v>35</v>
      </c>
      <c r="L149" s="51">
        <v>42.84</v>
      </c>
      <c r="M149" s="51">
        <v>13.25</v>
      </c>
      <c r="N149" s="51">
        <v>4343.32</v>
      </c>
      <c r="O149" s="51">
        <v>124080</v>
      </c>
      <c r="P149" s="52">
        <v>39660</v>
      </c>
      <c r="Q149" s="51">
        <v>9.35</v>
      </c>
    </row>
    <row r="150" spans="2:17" ht="14.5" x14ac:dyDescent="0.35">
      <c r="B150" s="52">
        <v>39689</v>
      </c>
      <c r="C150" s="51">
        <v>8.7100000000000009</v>
      </c>
      <c r="D150" s="51">
        <v>9</v>
      </c>
      <c r="E150" s="51">
        <v>128.47</v>
      </c>
      <c r="F150" s="51" t="s">
        <v>35</v>
      </c>
      <c r="G150" s="51" t="s">
        <v>35</v>
      </c>
      <c r="H150" s="51">
        <v>6</v>
      </c>
      <c r="I150" s="51"/>
      <c r="J150" s="51">
        <v>9</v>
      </c>
      <c r="K150" s="51" t="s">
        <v>35</v>
      </c>
      <c r="L150" s="51">
        <v>42.94</v>
      </c>
      <c r="M150" s="51">
        <v>14</v>
      </c>
      <c r="N150" s="51">
        <v>4420.41</v>
      </c>
      <c r="O150" s="51">
        <v>134760</v>
      </c>
      <c r="P150" s="52">
        <v>39689</v>
      </c>
      <c r="Q150" s="51">
        <v>8.7100000000000009</v>
      </c>
    </row>
    <row r="151" spans="2:17" ht="14.5" x14ac:dyDescent="0.35">
      <c r="B151" s="52">
        <v>39721</v>
      </c>
      <c r="C151" s="51">
        <v>8.7200000000000006</v>
      </c>
      <c r="D151" s="51">
        <v>9</v>
      </c>
      <c r="E151" s="51">
        <v>123.83</v>
      </c>
      <c r="F151" s="51" t="s">
        <v>35</v>
      </c>
      <c r="G151" s="51" t="s">
        <v>35</v>
      </c>
      <c r="H151" s="51">
        <v>6</v>
      </c>
      <c r="I151" s="51"/>
      <c r="J151" s="51">
        <v>8.83</v>
      </c>
      <c r="K151" s="51" t="s">
        <v>35</v>
      </c>
      <c r="L151" s="51">
        <v>45.56</v>
      </c>
      <c r="M151" s="51">
        <v>14</v>
      </c>
      <c r="N151" s="51">
        <v>3881.11</v>
      </c>
      <c r="O151" s="51">
        <v>149678</v>
      </c>
      <c r="P151" s="52">
        <v>39721</v>
      </c>
      <c r="Q151" s="51">
        <v>8.7200000000000006</v>
      </c>
    </row>
    <row r="152" spans="2:17" ht="14.5" x14ac:dyDescent="0.35">
      <c r="B152" s="52">
        <v>39752</v>
      </c>
      <c r="C152" s="51">
        <v>7.48</v>
      </c>
      <c r="D152" s="51">
        <v>8</v>
      </c>
      <c r="E152" s="51">
        <v>120.6</v>
      </c>
      <c r="F152" s="51" t="s">
        <v>35</v>
      </c>
      <c r="G152" s="51" t="s">
        <v>35</v>
      </c>
      <c r="H152" s="51">
        <v>6</v>
      </c>
      <c r="I152" s="51"/>
      <c r="J152" s="51">
        <v>7.37</v>
      </c>
      <c r="K152" s="51" t="s">
        <v>35</v>
      </c>
      <c r="L152" s="51">
        <v>48.66</v>
      </c>
      <c r="M152" s="51">
        <v>14</v>
      </c>
      <c r="N152" s="51">
        <v>2873.31</v>
      </c>
      <c r="O152" s="51">
        <v>140995</v>
      </c>
      <c r="P152" s="52">
        <v>39752</v>
      </c>
      <c r="Q152" s="51">
        <v>7.48</v>
      </c>
    </row>
    <row r="153" spans="2:17" ht="14.5" x14ac:dyDescent="0.35">
      <c r="B153" s="52">
        <v>39780</v>
      </c>
      <c r="C153" s="51">
        <v>7.12</v>
      </c>
      <c r="D153" s="51">
        <v>7.5</v>
      </c>
      <c r="E153" s="51">
        <v>122.66</v>
      </c>
      <c r="F153" s="51">
        <v>25091.99</v>
      </c>
      <c r="G153" s="51" t="s">
        <v>35</v>
      </c>
      <c r="H153" s="51">
        <v>6</v>
      </c>
      <c r="I153" s="51"/>
      <c r="J153" s="51">
        <v>6.59</v>
      </c>
      <c r="K153" s="51" t="s">
        <v>35</v>
      </c>
      <c r="L153" s="51">
        <v>49</v>
      </c>
      <c r="M153" s="51">
        <v>13.5</v>
      </c>
      <c r="N153" s="51">
        <v>2668.26</v>
      </c>
      <c r="O153" s="51">
        <v>123662</v>
      </c>
      <c r="P153" s="52">
        <v>39780</v>
      </c>
      <c r="Q153" s="51">
        <v>7.12</v>
      </c>
    </row>
    <row r="154" spans="2:17" ht="14.5" x14ac:dyDescent="0.35">
      <c r="B154" s="52">
        <v>39813</v>
      </c>
      <c r="C154" s="51">
        <v>5.3</v>
      </c>
      <c r="D154" s="51">
        <v>6.5</v>
      </c>
      <c r="E154" s="51">
        <v>121.57</v>
      </c>
      <c r="F154" s="51" t="s">
        <v>35</v>
      </c>
      <c r="G154" s="51" t="s">
        <v>35</v>
      </c>
      <c r="H154" s="51">
        <v>6</v>
      </c>
      <c r="I154" s="51"/>
      <c r="J154" s="51">
        <v>4.6900000000000004</v>
      </c>
      <c r="K154" s="51" t="s">
        <v>35</v>
      </c>
      <c r="L154" s="51">
        <v>48.63</v>
      </c>
      <c r="M154" s="51">
        <v>13.25</v>
      </c>
      <c r="N154" s="51">
        <v>2893.06</v>
      </c>
      <c r="O154" s="51">
        <v>117893</v>
      </c>
      <c r="P154" s="52">
        <v>39813</v>
      </c>
      <c r="Q154" s="51">
        <v>5.3</v>
      </c>
    </row>
    <row r="155" spans="2:17" ht="14.5" x14ac:dyDescent="0.35">
      <c r="B155" s="52">
        <v>39843</v>
      </c>
      <c r="C155" s="51">
        <v>6</v>
      </c>
      <c r="D155" s="51">
        <v>5.5</v>
      </c>
      <c r="E155" s="51">
        <v>121.16</v>
      </c>
      <c r="F155" s="51" t="s">
        <v>35</v>
      </c>
      <c r="G155" s="51" t="s">
        <v>35</v>
      </c>
      <c r="H155" s="51">
        <v>6</v>
      </c>
      <c r="I155" s="51"/>
      <c r="J155" s="51">
        <v>4.82</v>
      </c>
      <c r="K155" s="51" t="s">
        <v>35</v>
      </c>
      <c r="L155" s="51">
        <v>48.83</v>
      </c>
      <c r="M155" s="51">
        <v>12.5</v>
      </c>
      <c r="N155" s="51">
        <v>2778.39</v>
      </c>
      <c r="O155" s="51">
        <v>142055</v>
      </c>
      <c r="P155" s="52">
        <v>39843</v>
      </c>
      <c r="Q155" s="51">
        <v>6</v>
      </c>
    </row>
    <row r="156" spans="2:17" ht="14.5" x14ac:dyDescent="0.35">
      <c r="B156" s="52">
        <v>39871</v>
      </c>
      <c r="C156" s="51">
        <v>6.57</v>
      </c>
      <c r="D156" s="51">
        <v>5.5</v>
      </c>
      <c r="E156" s="51">
        <v>123.44</v>
      </c>
      <c r="F156" s="51" t="s">
        <v>35</v>
      </c>
      <c r="G156" s="51" t="s">
        <v>35</v>
      </c>
      <c r="H156" s="51">
        <v>6</v>
      </c>
      <c r="I156" s="51"/>
      <c r="J156" s="51">
        <v>4.6500000000000004</v>
      </c>
      <c r="K156" s="51" t="s">
        <v>35</v>
      </c>
      <c r="L156" s="51">
        <v>49.26</v>
      </c>
      <c r="M156" s="51">
        <v>12.5</v>
      </c>
      <c r="N156" s="51">
        <v>2619.5</v>
      </c>
      <c r="O156" s="51">
        <v>152141</v>
      </c>
      <c r="P156" s="52">
        <v>39871</v>
      </c>
      <c r="Q156" s="51">
        <v>6.57</v>
      </c>
    </row>
    <row r="157" spans="2:17" ht="14.5" x14ac:dyDescent="0.35">
      <c r="B157" s="52">
        <v>39903</v>
      </c>
      <c r="C157" s="51">
        <v>7.04</v>
      </c>
      <c r="D157" s="51">
        <v>5</v>
      </c>
      <c r="E157" s="51">
        <v>118.98</v>
      </c>
      <c r="F157" s="51" t="s">
        <v>35</v>
      </c>
      <c r="G157" s="51" t="s">
        <v>35</v>
      </c>
      <c r="H157" s="51">
        <v>6</v>
      </c>
      <c r="I157" s="51"/>
      <c r="J157" s="51">
        <v>4.49</v>
      </c>
      <c r="K157" s="51" t="s">
        <v>35</v>
      </c>
      <c r="L157" s="51">
        <v>51.23</v>
      </c>
      <c r="M157" s="51">
        <v>12.5</v>
      </c>
      <c r="N157" s="51">
        <v>2866.66</v>
      </c>
      <c r="O157" s="51">
        <v>172106</v>
      </c>
      <c r="P157" s="52">
        <v>39903</v>
      </c>
      <c r="Q157" s="51">
        <v>7.04</v>
      </c>
    </row>
    <row r="158" spans="2:17" ht="14.5" x14ac:dyDescent="0.35">
      <c r="B158" s="52">
        <v>39933</v>
      </c>
      <c r="C158" s="51">
        <v>6.29</v>
      </c>
      <c r="D158" s="51">
        <v>4.75</v>
      </c>
      <c r="E158" s="51">
        <v>119.92</v>
      </c>
      <c r="F158" s="51" t="s">
        <v>35</v>
      </c>
      <c r="G158" s="51" t="s">
        <v>35</v>
      </c>
      <c r="H158" s="51">
        <v>6</v>
      </c>
      <c r="I158" s="51"/>
      <c r="J158" s="51">
        <v>3.31</v>
      </c>
      <c r="K158" s="51" t="s">
        <v>35</v>
      </c>
      <c r="L158" s="51">
        <v>50.06</v>
      </c>
      <c r="M158" s="51">
        <v>12.5</v>
      </c>
      <c r="N158" s="51">
        <v>3366.3</v>
      </c>
      <c r="O158" s="51">
        <v>143068</v>
      </c>
      <c r="P158" s="52">
        <v>39933</v>
      </c>
      <c r="Q158" s="51">
        <v>6.29</v>
      </c>
    </row>
    <row r="159" spans="2:17" ht="14.5" x14ac:dyDescent="0.35">
      <c r="B159" s="52">
        <v>39962</v>
      </c>
      <c r="C159" s="51">
        <v>6.75</v>
      </c>
      <c r="D159" s="51">
        <v>4.75</v>
      </c>
      <c r="E159" s="51">
        <v>121.18</v>
      </c>
      <c r="F159" s="51" t="s">
        <v>35</v>
      </c>
      <c r="G159" s="51" t="s">
        <v>35</v>
      </c>
      <c r="H159" s="51">
        <v>6</v>
      </c>
      <c r="I159" s="51"/>
      <c r="J159" s="51">
        <v>3.35</v>
      </c>
      <c r="K159" s="51" t="s">
        <v>35</v>
      </c>
      <c r="L159" s="51">
        <v>48.53</v>
      </c>
      <c r="M159" s="51">
        <v>12.25</v>
      </c>
      <c r="N159" s="51">
        <v>4419.68</v>
      </c>
      <c r="O159" s="51">
        <v>154571</v>
      </c>
      <c r="P159" s="52">
        <v>39962</v>
      </c>
      <c r="Q159" s="51">
        <v>6.75</v>
      </c>
    </row>
    <row r="160" spans="2:17" ht="14.5" x14ac:dyDescent="0.35">
      <c r="B160" s="52">
        <v>39994</v>
      </c>
      <c r="C160" s="51">
        <v>6.95</v>
      </c>
      <c r="D160" s="51">
        <v>4.75</v>
      </c>
      <c r="E160" s="51">
        <v>121.79</v>
      </c>
      <c r="F160" s="51">
        <v>26395.95</v>
      </c>
      <c r="G160" s="51" t="s">
        <v>35</v>
      </c>
      <c r="H160" s="51">
        <v>6</v>
      </c>
      <c r="I160" s="51"/>
      <c r="J160" s="51">
        <v>3.1</v>
      </c>
      <c r="K160" s="51" t="s">
        <v>35</v>
      </c>
      <c r="L160" s="51">
        <v>47.77</v>
      </c>
      <c r="M160" s="51">
        <v>12.25</v>
      </c>
      <c r="N160" s="51">
        <v>4391.46</v>
      </c>
      <c r="O160" s="51">
        <v>156580</v>
      </c>
      <c r="P160" s="52">
        <v>39994</v>
      </c>
      <c r="Q160" s="51">
        <v>6.95</v>
      </c>
    </row>
    <row r="161" spans="2:17" ht="14.5" x14ac:dyDescent="0.35">
      <c r="B161" s="52">
        <v>40025</v>
      </c>
      <c r="C161" s="51">
        <v>6.99</v>
      </c>
      <c r="D161" s="51">
        <v>4.75</v>
      </c>
      <c r="E161" s="51">
        <v>119.84</v>
      </c>
      <c r="F161" s="51">
        <v>26601.03</v>
      </c>
      <c r="G161" s="51" t="s">
        <v>35</v>
      </c>
      <c r="H161" s="51">
        <v>6</v>
      </c>
      <c r="I161" s="51"/>
      <c r="J161" s="51">
        <v>3.27</v>
      </c>
      <c r="K161" s="51" t="s">
        <v>35</v>
      </c>
      <c r="L161" s="51">
        <v>48.48</v>
      </c>
      <c r="M161" s="51">
        <v>12</v>
      </c>
      <c r="N161" s="51">
        <v>4742.3900000000003</v>
      </c>
      <c r="O161" s="51">
        <v>160461</v>
      </c>
      <c r="P161" s="52">
        <v>40025</v>
      </c>
      <c r="Q161" s="51">
        <v>6.99</v>
      </c>
    </row>
    <row r="162" spans="2:17" ht="14.5" x14ac:dyDescent="0.35">
      <c r="B162" s="52">
        <v>40056</v>
      </c>
      <c r="C162" s="51">
        <v>7.5</v>
      </c>
      <c r="D162" s="51">
        <v>4.75</v>
      </c>
      <c r="E162" s="51">
        <v>119.49</v>
      </c>
      <c r="F162" s="51">
        <v>26715.1</v>
      </c>
      <c r="G162" s="51" t="s">
        <v>35</v>
      </c>
      <c r="H162" s="51">
        <v>6</v>
      </c>
      <c r="I162" s="51"/>
      <c r="J162" s="51">
        <v>3.39</v>
      </c>
      <c r="K162" s="51" t="s">
        <v>35</v>
      </c>
      <c r="L162" s="51">
        <v>48.34</v>
      </c>
      <c r="M162" s="51">
        <v>12</v>
      </c>
      <c r="N162" s="51">
        <v>4770.79</v>
      </c>
      <c r="O162" s="51">
        <v>172501</v>
      </c>
      <c r="P162" s="52">
        <v>40056</v>
      </c>
      <c r="Q162" s="51">
        <v>7.5</v>
      </c>
    </row>
    <row r="163" spans="2:17" ht="14.5" x14ac:dyDescent="0.35">
      <c r="B163" s="52">
        <v>40086</v>
      </c>
      <c r="C163" s="51">
        <v>7.34</v>
      </c>
      <c r="D163" s="51">
        <v>4.75</v>
      </c>
      <c r="E163" s="51">
        <v>118.19</v>
      </c>
      <c r="F163" s="51">
        <v>27354.03</v>
      </c>
      <c r="G163" s="51" t="s">
        <v>35</v>
      </c>
      <c r="H163" s="51">
        <v>6</v>
      </c>
      <c r="I163" s="51"/>
      <c r="J163" s="51">
        <v>3.14</v>
      </c>
      <c r="K163" s="51" t="s">
        <v>35</v>
      </c>
      <c r="L163" s="51">
        <v>48.44</v>
      </c>
      <c r="M163" s="51">
        <v>12</v>
      </c>
      <c r="N163" s="51">
        <v>5179.58</v>
      </c>
      <c r="O163" s="51">
        <v>180902</v>
      </c>
      <c r="P163" s="52">
        <v>40086</v>
      </c>
      <c r="Q163" s="51">
        <v>7.34</v>
      </c>
    </row>
    <row r="164" spans="2:17" ht="14.5" x14ac:dyDescent="0.35">
      <c r="B164" s="52">
        <v>40116</v>
      </c>
      <c r="C164" s="51">
        <v>7.59</v>
      </c>
      <c r="D164" s="51">
        <v>4.75</v>
      </c>
      <c r="E164" s="51">
        <v>121.28</v>
      </c>
      <c r="F164" s="51">
        <v>27222.62</v>
      </c>
      <c r="G164" s="51" t="s">
        <v>35</v>
      </c>
      <c r="H164" s="51">
        <v>6</v>
      </c>
      <c r="I164" s="51"/>
      <c r="J164" s="51">
        <v>3.27</v>
      </c>
      <c r="K164" s="51" t="s">
        <v>35</v>
      </c>
      <c r="L164" s="51">
        <v>46.72</v>
      </c>
      <c r="M164" s="51">
        <v>12</v>
      </c>
      <c r="N164" s="51">
        <v>4833.24</v>
      </c>
      <c r="O164" s="51">
        <v>183412</v>
      </c>
      <c r="P164" s="52">
        <v>40116</v>
      </c>
      <c r="Q164" s="51">
        <v>7.59</v>
      </c>
    </row>
    <row r="165" spans="2:17" ht="14.5" x14ac:dyDescent="0.35">
      <c r="B165" s="52">
        <v>40147</v>
      </c>
      <c r="C165" s="51">
        <v>7.46</v>
      </c>
      <c r="D165" s="51">
        <v>4.75</v>
      </c>
      <c r="E165" s="51">
        <v>121.29</v>
      </c>
      <c r="F165" s="51">
        <v>27568.61</v>
      </c>
      <c r="G165" s="51" t="s">
        <v>35</v>
      </c>
      <c r="H165" s="51">
        <v>6</v>
      </c>
      <c r="I165" s="51"/>
      <c r="J165" s="51">
        <v>3.31</v>
      </c>
      <c r="K165" s="51" t="s">
        <v>35</v>
      </c>
      <c r="L165" s="51">
        <v>46.57</v>
      </c>
      <c r="M165" s="51">
        <v>12</v>
      </c>
      <c r="N165" s="51">
        <v>5170.57</v>
      </c>
      <c r="O165" s="51">
        <v>186126</v>
      </c>
      <c r="P165" s="52">
        <v>40147</v>
      </c>
      <c r="Q165" s="51">
        <v>7.46</v>
      </c>
    </row>
    <row r="166" spans="2:17" ht="14.5" x14ac:dyDescent="0.35">
      <c r="B166" s="52">
        <v>40178</v>
      </c>
      <c r="C166" s="51">
        <v>7.74</v>
      </c>
      <c r="D166" s="51">
        <v>4.75</v>
      </c>
      <c r="E166" s="51">
        <v>121.87</v>
      </c>
      <c r="F166" s="51" t="s">
        <v>35</v>
      </c>
      <c r="G166" s="51" t="s">
        <v>35</v>
      </c>
      <c r="H166" s="51">
        <v>6</v>
      </c>
      <c r="I166" s="51"/>
      <c r="J166" s="51">
        <v>3.67</v>
      </c>
      <c r="K166" s="51" t="s">
        <v>35</v>
      </c>
      <c r="L166" s="51">
        <v>46.63</v>
      </c>
      <c r="M166" s="51">
        <v>12</v>
      </c>
      <c r="N166" s="51">
        <v>5353.23</v>
      </c>
      <c r="O166" s="51">
        <v>167258</v>
      </c>
      <c r="P166" s="52">
        <v>40178</v>
      </c>
      <c r="Q166" s="51">
        <v>7.74</v>
      </c>
    </row>
    <row r="167" spans="2:17" ht="14.5" x14ac:dyDescent="0.35">
      <c r="B167" s="52">
        <v>40207</v>
      </c>
      <c r="C167" s="51">
        <v>7.58</v>
      </c>
      <c r="D167" s="51">
        <v>4.75</v>
      </c>
      <c r="E167" s="51">
        <v>123.91</v>
      </c>
      <c r="F167" s="51">
        <v>28790.080000000002</v>
      </c>
      <c r="G167" s="51" t="s">
        <v>35</v>
      </c>
      <c r="H167" s="51">
        <v>6</v>
      </c>
      <c r="I167" s="51"/>
      <c r="J167" s="51">
        <v>4.08</v>
      </c>
      <c r="K167" s="51" t="s">
        <v>35</v>
      </c>
      <c r="L167" s="51">
        <v>45.96</v>
      </c>
      <c r="M167" s="51">
        <v>12</v>
      </c>
      <c r="N167" s="51">
        <v>5050.54</v>
      </c>
      <c r="O167" s="51">
        <v>199780</v>
      </c>
      <c r="P167" s="52">
        <v>40207</v>
      </c>
      <c r="Q167" s="51">
        <v>7.58</v>
      </c>
    </row>
    <row r="168" spans="2:17" ht="14.5" x14ac:dyDescent="0.35">
      <c r="B168" s="52">
        <v>40235</v>
      </c>
      <c r="C168" s="51">
        <v>7.86</v>
      </c>
      <c r="D168" s="51">
        <v>4.75</v>
      </c>
      <c r="E168" s="51">
        <v>124.52</v>
      </c>
      <c r="F168" s="51">
        <v>29382.46</v>
      </c>
      <c r="G168" s="51" t="s">
        <v>35</v>
      </c>
      <c r="H168" s="51">
        <v>6</v>
      </c>
      <c r="I168" s="51"/>
      <c r="J168" s="51">
        <v>4.2</v>
      </c>
      <c r="K168" s="51" t="s">
        <v>35</v>
      </c>
      <c r="L168" s="51">
        <v>46.33</v>
      </c>
      <c r="M168" s="51">
        <v>12</v>
      </c>
      <c r="N168" s="51">
        <v>5079.9399999999996</v>
      </c>
      <c r="O168" s="51">
        <v>206009</v>
      </c>
      <c r="P168" s="52">
        <v>40235</v>
      </c>
      <c r="Q168" s="51">
        <v>7.86</v>
      </c>
    </row>
    <row r="169" spans="2:17" ht="14.5" x14ac:dyDescent="0.35">
      <c r="B169" s="52">
        <v>40268</v>
      </c>
      <c r="C169" s="51">
        <v>7.83</v>
      </c>
      <c r="D169" s="51">
        <v>5</v>
      </c>
      <c r="E169" s="51">
        <v>126.5</v>
      </c>
      <c r="F169" s="51">
        <v>30885.69</v>
      </c>
      <c r="G169" s="51" t="s">
        <v>35</v>
      </c>
      <c r="H169" s="51">
        <v>6</v>
      </c>
      <c r="I169" s="51"/>
      <c r="J169" s="51">
        <v>4.37</v>
      </c>
      <c r="K169" s="51" t="s">
        <v>35</v>
      </c>
      <c r="L169" s="51">
        <v>45.5</v>
      </c>
      <c r="M169" s="51">
        <v>12</v>
      </c>
      <c r="N169" s="51">
        <v>5394.12</v>
      </c>
      <c r="O169" s="51">
        <v>211247</v>
      </c>
      <c r="P169" s="52">
        <v>40268</v>
      </c>
      <c r="Q169" s="51">
        <v>7.83</v>
      </c>
    </row>
    <row r="170" spans="2:17" ht="14.5" x14ac:dyDescent="0.35">
      <c r="B170" s="52">
        <v>40298</v>
      </c>
      <c r="C170" s="51">
        <v>7.78</v>
      </c>
      <c r="D170" s="51">
        <v>5.25</v>
      </c>
      <c r="E170" s="51">
        <v>128.88</v>
      </c>
      <c r="F170" s="51">
        <v>30609.02</v>
      </c>
      <c r="G170" s="51" t="s">
        <v>35</v>
      </c>
      <c r="H170" s="51">
        <v>6</v>
      </c>
      <c r="I170" s="51"/>
      <c r="J170" s="51">
        <v>4.12</v>
      </c>
      <c r="K170" s="51" t="s">
        <v>35</v>
      </c>
      <c r="L170" s="51">
        <v>44.5</v>
      </c>
      <c r="M170" s="51">
        <v>12</v>
      </c>
      <c r="N170" s="51">
        <v>5439.84</v>
      </c>
      <c r="O170" s="51">
        <v>194746</v>
      </c>
      <c r="P170" s="52">
        <v>40298</v>
      </c>
      <c r="Q170" s="51">
        <v>7.78</v>
      </c>
    </row>
    <row r="171" spans="2:17" ht="14.5" x14ac:dyDescent="0.35">
      <c r="B171" s="52">
        <v>40329</v>
      </c>
      <c r="C171" s="51">
        <v>7.52</v>
      </c>
      <c r="D171" s="51">
        <v>5.25</v>
      </c>
      <c r="E171" s="51">
        <v>127.81</v>
      </c>
      <c r="F171" s="51">
        <v>30730.59</v>
      </c>
      <c r="G171" s="51" t="s">
        <v>35</v>
      </c>
      <c r="H171" s="51">
        <v>6</v>
      </c>
      <c r="I171" s="51"/>
      <c r="J171" s="51">
        <v>5.19</v>
      </c>
      <c r="K171" s="51" t="s">
        <v>35</v>
      </c>
      <c r="L171" s="51">
        <v>45.81</v>
      </c>
      <c r="M171" s="51">
        <v>12</v>
      </c>
      <c r="N171" s="51">
        <v>5243.91</v>
      </c>
      <c r="O171" s="51">
        <v>197865</v>
      </c>
      <c r="P171" s="52">
        <v>40329</v>
      </c>
      <c r="Q171" s="51">
        <v>7.52</v>
      </c>
    </row>
    <row r="172" spans="2:17" ht="14.5" x14ac:dyDescent="0.35">
      <c r="B172" s="52">
        <v>40359</v>
      </c>
      <c r="C172" s="51">
        <v>7.58</v>
      </c>
      <c r="D172" s="51">
        <v>5.25</v>
      </c>
      <c r="E172" s="51">
        <v>126.62</v>
      </c>
      <c r="F172" s="51">
        <v>31550.28</v>
      </c>
      <c r="G172" s="51" t="s">
        <v>35</v>
      </c>
      <c r="H172" s="51">
        <v>6</v>
      </c>
      <c r="I172" s="51"/>
      <c r="J172" s="51">
        <v>5.28</v>
      </c>
      <c r="K172" s="51" t="s">
        <v>35</v>
      </c>
      <c r="L172" s="51">
        <v>46.57</v>
      </c>
      <c r="M172" s="51">
        <v>12</v>
      </c>
      <c r="N172" s="51">
        <v>5476.7</v>
      </c>
      <c r="O172" s="51">
        <v>192747</v>
      </c>
      <c r="P172" s="52">
        <v>40359</v>
      </c>
      <c r="Q172" s="51">
        <v>7.58</v>
      </c>
    </row>
    <row r="173" spans="2:17" ht="14.5" x14ac:dyDescent="0.35">
      <c r="B173" s="52">
        <v>40389</v>
      </c>
      <c r="C173" s="51">
        <v>7.83</v>
      </c>
      <c r="D173" s="51">
        <v>5.75</v>
      </c>
      <c r="E173" s="51">
        <v>123.07</v>
      </c>
      <c r="F173" s="51">
        <v>31867.71</v>
      </c>
      <c r="G173" s="51" t="s">
        <v>35</v>
      </c>
      <c r="H173" s="51">
        <v>6</v>
      </c>
      <c r="I173" s="51"/>
      <c r="J173" s="51">
        <v>5.98</v>
      </c>
      <c r="K173" s="51" t="s">
        <v>35</v>
      </c>
      <c r="L173" s="51">
        <v>46.84</v>
      </c>
      <c r="M173" s="51">
        <v>8</v>
      </c>
      <c r="N173" s="51">
        <v>5542.87</v>
      </c>
      <c r="O173" s="51">
        <v>211513</v>
      </c>
      <c r="P173" s="52">
        <v>40389</v>
      </c>
      <c r="Q173" s="51">
        <v>7.83</v>
      </c>
    </row>
    <row r="174" spans="2:17" ht="14.5" x14ac:dyDescent="0.35">
      <c r="B174" s="52">
        <v>40421</v>
      </c>
      <c r="C174" s="51">
        <v>7.99</v>
      </c>
      <c r="D174" s="51">
        <v>5.75</v>
      </c>
      <c r="E174" s="51">
        <v>123.08</v>
      </c>
      <c r="F174" s="51">
        <v>31859</v>
      </c>
      <c r="G174" s="51" t="s">
        <v>35</v>
      </c>
      <c r="H174" s="51">
        <v>6</v>
      </c>
      <c r="I174" s="51"/>
      <c r="J174" s="51">
        <v>6.07</v>
      </c>
      <c r="K174" s="51" t="s">
        <v>35</v>
      </c>
      <c r="L174" s="51">
        <v>46.57</v>
      </c>
      <c r="M174" s="51">
        <v>8</v>
      </c>
      <c r="N174" s="51">
        <v>5584.08</v>
      </c>
      <c r="O174" s="51">
        <v>216481</v>
      </c>
      <c r="P174" s="52">
        <v>40421</v>
      </c>
      <c r="Q174" s="51">
        <v>7.99</v>
      </c>
    </row>
    <row r="175" spans="2:17" ht="14.5" x14ac:dyDescent="0.35">
      <c r="B175" s="52">
        <v>40451</v>
      </c>
      <c r="C175" s="51">
        <v>7.9</v>
      </c>
      <c r="D175" s="51">
        <v>6</v>
      </c>
      <c r="E175" s="51">
        <v>124.15</v>
      </c>
      <c r="F175" s="51">
        <v>32476.76</v>
      </c>
      <c r="G175" s="51" t="s">
        <v>35</v>
      </c>
      <c r="H175" s="51">
        <v>6</v>
      </c>
      <c r="I175" s="51"/>
      <c r="J175" s="51">
        <v>6.27</v>
      </c>
      <c r="K175" s="51" t="s">
        <v>35</v>
      </c>
      <c r="L175" s="51">
        <v>46.06</v>
      </c>
      <c r="M175" s="51">
        <v>8</v>
      </c>
      <c r="N175" s="51">
        <v>6163.86</v>
      </c>
      <c r="O175" s="51">
        <v>221314</v>
      </c>
      <c r="P175" s="52">
        <v>40451</v>
      </c>
      <c r="Q175" s="51">
        <v>7.9</v>
      </c>
    </row>
    <row r="176" spans="2:17" ht="14.5" x14ac:dyDescent="0.35">
      <c r="B176" s="52">
        <v>40480</v>
      </c>
      <c r="C176" s="51">
        <v>8.1199999999999992</v>
      </c>
      <c r="D176" s="51">
        <v>6</v>
      </c>
      <c r="E176" s="51">
        <v>126.43</v>
      </c>
      <c r="F176" s="51">
        <v>32923.54</v>
      </c>
      <c r="G176" s="51" t="s">
        <v>35</v>
      </c>
      <c r="H176" s="51">
        <v>6</v>
      </c>
      <c r="I176" s="51"/>
      <c r="J176" s="51">
        <v>6.77</v>
      </c>
      <c r="K176" s="51" t="s">
        <v>35</v>
      </c>
      <c r="L176" s="51">
        <v>44.41</v>
      </c>
      <c r="M176" s="51">
        <v>8.5</v>
      </c>
      <c r="N176" s="51">
        <v>6171.18</v>
      </c>
      <c r="O176" s="51">
        <v>231599</v>
      </c>
      <c r="P176" s="52">
        <v>40480</v>
      </c>
      <c r="Q176" s="51">
        <v>8.1199999999999992</v>
      </c>
    </row>
    <row r="177" spans="2:17" ht="14.5" x14ac:dyDescent="0.35">
      <c r="B177" s="52">
        <v>40512</v>
      </c>
      <c r="C177" s="51">
        <v>8.0500000000000007</v>
      </c>
      <c r="D177" s="51">
        <v>6.25</v>
      </c>
      <c r="E177" s="51">
        <v>124.87</v>
      </c>
      <c r="F177" s="51">
        <v>33715.51</v>
      </c>
      <c r="G177" s="51" t="s">
        <v>35</v>
      </c>
      <c r="H177" s="51">
        <v>6</v>
      </c>
      <c r="I177" s="51"/>
      <c r="J177" s="51">
        <v>6.94</v>
      </c>
      <c r="K177" s="51" t="s">
        <v>35</v>
      </c>
      <c r="L177" s="51">
        <v>45.02</v>
      </c>
      <c r="M177" s="51">
        <v>8.5</v>
      </c>
      <c r="N177" s="51">
        <v>5962.87</v>
      </c>
      <c r="O177" s="51">
        <v>209710</v>
      </c>
      <c r="P177" s="52">
        <v>40512</v>
      </c>
      <c r="Q177" s="51">
        <v>8.0500000000000007</v>
      </c>
    </row>
    <row r="178" spans="2:17" ht="14.5" x14ac:dyDescent="0.35">
      <c r="B178" s="52">
        <v>40543</v>
      </c>
      <c r="C178" s="51">
        <v>7.95</v>
      </c>
      <c r="D178" s="51">
        <v>6.25</v>
      </c>
      <c r="E178" s="51">
        <v>125.44</v>
      </c>
      <c r="F178" s="51">
        <v>0</v>
      </c>
      <c r="G178" s="51" t="s">
        <v>35</v>
      </c>
      <c r="H178" s="51">
        <v>6</v>
      </c>
      <c r="I178" s="51"/>
      <c r="J178" s="51">
        <v>7.1</v>
      </c>
      <c r="K178" s="51" t="s">
        <v>35</v>
      </c>
      <c r="L178" s="51">
        <v>45.16</v>
      </c>
      <c r="M178" s="51">
        <v>9</v>
      </c>
      <c r="N178" s="51">
        <v>6191.51</v>
      </c>
      <c r="O178" s="51">
        <v>204585</v>
      </c>
      <c r="P178" s="52">
        <v>40543</v>
      </c>
      <c r="Q178" s="51">
        <v>7.95</v>
      </c>
    </row>
    <row r="179" spans="2:17" ht="14.5" x14ac:dyDescent="0.35">
      <c r="B179" s="52">
        <v>40574</v>
      </c>
      <c r="C179" s="51">
        <v>8.15</v>
      </c>
      <c r="D179" s="51">
        <v>6.5</v>
      </c>
      <c r="E179" s="51">
        <v>123.99</v>
      </c>
      <c r="F179" s="51">
        <v>35583.46</v>
      </c>
      <c r="G179" s="51" t="s">
        <v>35</v>
      </c>
      <c r="H179" s="51">
        <v>6</v>
      </c>
      <c r="I179" s="51"/>
      <c r="J179" s="51">
        <v>7.19</v>
      </c>
      <c r="K179" s="51">
        <v>87.638999999999996</v>
      </c>
      <c r="L179" s="51">
        <v>45.39</v>
      </c>
      <c r="M179" s="51">
        <v>9</v>
      </c>
      <c r="N179" s="51">
        <v>5550.03</v>
      </c>
      <c r="O179" s="51">
        <v>234116</v>
      </c>
      <c r="P179" s="52">
        <v>40574</v>
      </c>
      <c r="Q179" s="51">
        <v>8.15</v>
      </c>
    </row>
    <row r="180" spans="2:17" ht="14.5" x14ac:dyDescent="0.35">
      <c r="B180" s="52">
        <v>40602</v>
      </c>
      <c r="C180" s="51">
        <v>8.1</v>
      </c>
      <c r="D180" s="51">
        <v>6.5</v>
      </c>
      <c r="E180" s="51">
        <v>123.46</v>
      </c>
      <c r="F180" s="51">
        <v>36265.589999999997</v>
      </c>
      <c r="G180" s="51" t="s">
        <v>35</v>
      </c>
      <c r="H180" s="51">
        <v>6</v>
      </c>
      <c r="I180" s="51"/>
      <c r="J180" s="51">
        <v>7.14</v>
      </c>
      <c r="K180" s="51">
        <v>86.811999999999998</v>
      </c>
      <c r="L180" s="51">
        <v>45.44</v>
      </c>
      <c r="M180" s="51">
        <v>9.5</v>
      </c>
      <c r="N180" s="51">
        <v>5370.5</v>
      </c>
      <c r="O180" s="51">
        <v>248730</v>
      </c>
      <c r="P180" s="52">
        <v>40602</v>
      </c>
      <c r="Q180" s="51">
        <v>8.1</v>
      </c>
    </row>
    <row r="181" spans="2:17" ht="14.5" x14ac:dyDescent="0.35">
      <c r="B181" s="52">
        <v>40633</v>
      </c>
      <c r="C181" s="51">
        <v>8.02</v>
      </c>
      <c r="D181" s="51">
        <v>6.75</v>
      </c>
      <c r="E181" s="51">
        <v>123.74</v>
      </c>
      <c r="F181" s="51">
        <v>37494.69</v>
      </c>
      <c r="G181" s="51" t="s">
        <v>35</v>
      </c>
      <c r="H181" s="51">
        <v>6</v>
      </c>
      <c r="I181" s="51"/>
      <c r="J181" s="51">
        <v>7.31</v>
      </c>
      <c r="K181" s="51">
        <v>87.638999999999996</v>
      </c>
      <c r="L181" s="51">
        <v>44.99</v>
      </c>
      <c r="M181" s="51">
        <v>9.5</v>
      </c>
      <c r="N181" s="51">
        <v>5855.53</v>
      </c>
      <c r="O181" s="51">
        <v>262908</v>
      </c>
      <c r="P181" s="52">
        <v>40633</v>
      </c>
      <c r="Q181" s="51">
        <v>8.02</v>
      </c>
    </row>
    <row r="182" spans="2:17" ht="14.5" x14ac:dyDescent="0.35">
      <c r="B182" s="52">
        <v>40662</v>
      </c>
      <c r="C182" s="51">
        <v>8.1300000000000008</v>
      </c>
      <c r="D182" s="51">
        <v>6.75</v>
      </c>
      <c r="E182" s="51">
        <v>124.19</v>
      </c>
      <c r="F182" s="51">
        <v>37324.559999999998</v>
      </c>
      <c r="G182" s="51" t="s">
        <v>35</v>
      </c>
      <c r="H182" s="51">
        <v>6</v>
      </c>
      <c r="I182" s="51"/>
      <c r="J182" s="51">
        <v>7.89</v>
      </c>
      <c r="K182" s="51">
        <v>87.804000000000002</v>
      </c>
      <c r="L182" s="51">
        <v>44.37</v>
      </c>
      <c r="M182" s="51">
        <v>9.5</v>
      </c>
      <c r="N182" s="51">
        <v>5795.29</v>
      </c>
      <c r="O182" s="51">
        <v>223592</v>
      </c>
      <c r="P182" s="52">
        <v>40662</v>
      </c>
      <c r="Q182" s="51">
        <v>8.1300000000000008</v>
      </c>
    </row>
    <row r="183" spans="2:17" ht="14.5" x14ac:dyDescent="0.35">
      <c r="B183" s="52">
        <v>40694</v>
      </c>
      <c r="C183" s="51">
        <v>8.41</v>
      </c>
      <c r="D183" s="51">
        <v>7.25</v>
      </c>
      <c r="E183" s="51">
        <v>122.75</v>
      </c>
      <c r="F183" s="51">
        <v>37566.82</v>
      </c>
      <c r="G183" s="51" t="s">
        <v>35</v>
      </c>
      <c r="H183" s="51">
        <v>6</v>
      </c>
      <c r="I183" s="51"/>
      <c r="J183" s="51">
        <v>8.19</v>
      </c>
      <c r="K183" s="51">
        <v>88.548000000000002</v>
      </c>
      <c r="L183" s="51">
        <v>44.9</v>
      </c>
      <c r="M183" s="51">
        <v>10</v>
      </c>
      <c r="N183" s="51">
        <v>5638.16</v>
      </c>
      <c r="O183" s="51">
        <v>213147</v>
      </c>
      <c r="P183" s="52">
        <v>40694</v>
      </c>
      <c r="Q183" s="51">
        <v>8.41</v>
      </c>
    </row>
    <row r="184" spans="2:17" ht="14.5" x14ac:dyDescent="0.35">
      <c r="B184" s="52">
        <v>40724</v>
      </c>
      <c r="C184" s="51">
        <v>8.35</v>
      </c>
      <c r="D184" s="51">
        <v>7.5</v>
      </c>
      <c r="E184" s="51">
        <v>122.75</v>
      </c>
      <c r="F184" s="51">
        <v>38020.879999999997</v>
      </c>
      <c r="G184" s="51" t="s">
        <v>35</v>
      </c>
      <c r="H184" s="51">
        <v>6</v>
      </c>
      <c r="I184" s="51"/>
      <c r="J184" s="51">
        <v>8.19</v>
      </c>
      <c r="K184" s="51">
        <v>89.953999999999994</v>
      </c>
      <c r="L184" s="51">
        <v>44.85</v>
      </c>
      <c r="M184" s="51">
        <v>10</v>
      </c>
      <c r="N184" s="51">
        <v>5686.26</v>
      </c>
      <c r="O184" s="51">
        <v>206236</v>
      </c>
      <c r="P184" s="52">
        <v>40724</v>
      </c>
      <c r="Q184" s="51">
        <v>8.35</v>
      </c>
    </row>
    <row r="185" spans="2:17" ht="14.5" x14ac:dyDescent="0.35">
      <c r="B185" s="52">
        <v>40753</v>
      </c>
      <c r="C185" s="51">
        <v>8.48</v>
      </c>
      <c r="D185" s="51">
        <v>8</v>
      </c>
      <c r="E185" s="51">
        <v>123.57</v>
      </c>
      <c r="F185" s="51">
        <v>37956.19</v>
      </c>
      <c r="G185" s="51" t="s">
        <v>35</v>
      </c>
      <c r="H185" s="51">
        <v>6</v>
      </c>
      <c r="I185" s="51"/>
      <c r="J185" s="51">
        <v>8.39</v>
      </c>
      <c r="K185" s="51">
        <v>91.36</v>
      </c>
      <c r="L185" s="51">
        <v>44.42</v>
      </c>
      <c r="M185" s="51">
        <v>10.75</v>
      </c>
      <c r="N185" s="51">
        <v>5531.7</v>
      </c>
      <c r="O185" s="51">
        <v>203425</v>
      </c>
      <c r="P185" s="52">
        <v>40753</v>
      </c>
      <c r="Q185" s="51">
        <v>8.48</v>
      </c>
    </row>
    <row r="186" spans="2:17" ht="14.5" x14ac:dyDescent="0.35">
      <c r="B186" s="52">
        <v>40786</v>
      </c>
      <c r="C186" s="51">
        <v>8.35</v>
      </c>
      <c r="D186" s="51">
        <v>8</v>
      </c>
      <c r="E186" s="51">
        <v>121.09</v>
      </c>
      <c r="F186" s="51">
        <v>38314.019999999997</v>
      </c>
      <c r="G186" s="51" t="s">
        <v>35</v>
      </c>
      <c r="H186" s="51">
        <v>6</v>
      </c>
      <c r="I186" s="51"/>
      <c r="J186" s="51">
        <v>8.39</v>
      </c>
      <c r="K186" s="51">
        <v>92.352000000000004</v>
      </c>
      <c r="L186" s="51">
        <v>45.28</v>
      </c>
      <c r="M186" s="51">
        <v>10.75</v>
      </c>
      <c r="N186" s="51">
        <v>5062.17</v>
      </c>
      <c r="O186" s="51">
        <v>214310</v>
      </c>
      <c r="P186" s="52">
        <v>40786</v>
      </c>
      <c r="Q186" s="51">
        <v>8.35</v>
      </c>
    </row>
    <row r="187" spans="2:17" ht="14.5" x14ac:dyDescent="0.35">
      <c r="B187" s="52">
        <v>40816</v>
      </c>
      <c r="C187" s="51">
        <v>8.4</v>
      </c>
      <c r="D187" s="51">
        <v>8.25</v>
      </c>
      <c r="E187" s="51">
        <v>117.22</v>
      </c>
      <c r="F187" s="51">
        <v>38626.269999999997</v>
      </c>
      <c r="G187" s="51" t="s">
        <v>35</v>
      </c>
      <c r="H187" s="51">
        <v>6</v>
      </c>
      <c r="I187" s="51"/>
      <c r="J187" s="51">
        <v>8.44</v>
      </c>
      <c r="K187" s="51">
        <v>93.426000000000002</v>
      </c>
      <c r="L187" s="51">
        <v>47.63</v>
      </c>
      <c r="M187" s="51">
        <v>10.75</v>
      </c>
      <c r="N187" s="51">
        <v>4995.67</v>
      </c>
      <c r="O187" s="51">
        <v>224910</v>
      </c>
      <c r="P187" s="52">
        <v>40816</v>
      </c>
      <c r="Q187" s="51">
        <v>8.4</v>
      </c>
    </row>
    <row r="188" spans="2:17" ht="14.5" x14ac:dyDescent="0.35">
      <c r="B188" s="52">
        <v>40847</v>
      </c>
      <c r="C188" s="51">
        <v>8.8800000000000008</v>
      </c>
      <c r="D188" s="51">
        <v>8.5</v>
      </c>
      <c r="E188" s="51">
        <v>113.97</v>
      </c>
      <c r="F188" s="51">
        <v>39063.79</v>
      </c>
      <c r="G188" s="51" t="s">
        <v>35</v>
      </c>
      <c r="H188" s="51">
        <v>6</v>
      </c>
      <c r="I188" s="51"/>
      <c r="J188" s="51">
        <v>8.65</v>
      </c>
      <c r="K188" s="51">
        <v>94.087999999999994</v>
      </c>
      <c r="L188" s="51">
        <v>49.26</v>
      </c>
      <c r="M188" s="51">
        <v>10.75</v>
      </c>
      <c r="N188" s="51">
        <v>5334.14</v>
      </c>
      <c r="O188" s="51">
        <v>189348</v>
      </c>
      <c r="P188" s="52">
        <v>40847</v>
      </c>
      <c r="Q188" s="51">
        <v>8.8800000000000008</v>
      </c>
    </row>
    <row r="189" spans="2:17" ht="14.5" x14ac:dyDescent="0.35">
      <c r="B189" s="52">
        <v>40877</v>
      </c>
      <c r="C189" s="51">
        <v>8.76</v>
      </c>
      <c r="D189" s="51">
        <v>8.5</v>
      </c>
      <c r="E189" s="51">
        <v>110.74</v>
      </c>
      <c r="F189" s="51">
        <v>39502.75</v>
      </c>
      <c r="G189" s="51" t="s">
        <v>35</v>
      </c>
      <c r="H189" s="51">
        <v>6</v>
      </c>
      <c r="I189" s="51"/>
      <c r="J189" s="51">
        <v>8.81</v>
      </c>
      <c r="K189" s="51">
        <v>94.335999999999999</v>
      </c>
      <c r="L189" s="51">
        <v>50.86</v>
      </c>
      <c r="M189" s="51">
        <v>10.75</v>
      </c>
      <c r="N189" s="51">
        <v>4831.7299999999996</v>
      </c>
      <c r="O189" s="51">
        <v>231230</v>
      </c>
      <c r="P189" s="52">
        <v>40877</v>
      </c>
      <c r="Q189" s="51">
        <v>8.76</v>
      </c>
    </row>
    <row r="190" spans="2:17" ht="14.5" x14ac:dyDescent="0.35">
      <c r="B190" s="52">
        <v>40907</v>
      </c>
      <c r="C190" s="51">
        <v>8.5500000000000007</v>
      </c>
      <c r="D190" s="51">
        <v>8.5</v>
      </c>
      <c r="E190" s="51">
        <v>107.8</v>
      </c>
      <c r="F190" s="51">
        <v>41304.67</v>
      </c>
      <c r="G190" s="51" t="s">
        <v>35</v>
      </c>
      <c r="H190" s="51">
        <v>6</v>
      </c>
      <c r="I190" s="51"/>
      <c r="J190" s="51">
        <v>8.52</v>
      </c>
      <c r="K190" s="51">
        <v>93.923000000000002</v>
      </c>
      <c r="L190" s="51">
        <v>52.68</v>
      </c>
      <c r="M190" s="51">
        <v>10.75</v>
      </c>
      <c r="N190" s="51">
        <v>4598.21</v>
      </c>
      <c r="O190" s="51">
        <v>216438</v>
      </c>
      <c r="P190" s="52">
        <v>40907</v>
      </c>
      <c r="Q190" s="51">
        <v>8.5500000000000007</v>
      </c>
    </row>
    <row r="191" spans="2:17" ht="14.5" x14ac:dyDescent="0.35">
      <c r="B191" s="52">
        <v>40939</v>
      </c>
      <c r="C191" s="51">
        <v>8.2899999999999991</v>
      </c>
      <c r="D191" s="51">
        <v>8.5</v>
      </c>
      <c r="E191" s="51">
        <v>110.99</v>
      </c>
      <c r="F191" s="51">
        <v>41222</v>
      </c>
      <c r="G191" s="51">
        <v>7.55</v>
      </c>
      <c r="H191" s="51">
        <v>6</v>
      </c>
      <c r="I191" s="51"/>
      <c r="J191" s="51">
        <v>8.81</v>
      </c>
      <c r="K191" s="51">
        <v>94.253</v>
      </c>
      <c r="L191" s="51">
        <v>51.34</v>
      </c>
      <c r="M191" s="51">
        <v>10.75</v>
      </c>
      <c r="N191" s="51">
        <v>5202.6499999999996</v>
      </c>
      <c r="O191" s="51">
        <v>266900</v>
      </c>
      <c r="P191" s="52">
        <v>40939</v>
      </c>
      <c r="Q191" s="51">
        <v>8.2899999999999991</v>
      </c>
    </row>
    <row r="192" spans="2:17" ht="14.5" x14ac:dyDescent="0.35">
      <c r="B192" s="52">
        <v>40968</v>
      </c>
      <c r="C192" s="51">
        <v>8.1999999999999993</v>
      </c>
      <c r="D192" s="51">
        <v>8.5</v>
      </c>
      <c r="E192" s="51">
        <v>115.17</v>
      </c>
      <c r="F192" s="51">
        <v>41797</v>
      </c>
      <c r="G192" s="51">
        <v>9.14</v>
      </c>
      <c r="H192" s="51">
        <v>9.5</v>
      </c>
      <c r="I192" s="51"/>
      <c r="J192" s="51">
        <v>9.06</v>
      </c>
      <c r="K192" s="51">
        <v>94.748999999999995</v>
      </c>
      <c r="L192" s="51">
        <v>49.17</v>
      </c>
      <c r="M192" s="51">
        <v>10.75</v>
      </c>
      <c r="N192" s="51">
        <v>5406.46</v>
      </c>
      <c r="O192" s="51">
        <v>271295</v>
      </c>
      <c r="P192" s="52">
        <v>40968</v>
      </c>
      <c r="Q192" s="51">
        <v>8.1999999999999993</v>
      </c>
    </row>
    <row r="193" spans="2:17" ht="14.5" x14ac:dyDescent="0.35">
      <c r="B193" s="52">
        <v>40998</v>
      </c>
      <c r="C193" s="51">
        <v>8.56</v>
      </c>
      <c r="D193" s="51">
        <v>8.5</v>
      </c>
      <c r="E193" s="51">
        <v>112.43</v>
      </c>
      <c r="F193" s="51">
        <v>43714</v>
      </c>
      <c r="G193" s="51">
        <v>8.9600000000000009</v>
      </c>
      <c r="H193" s="51">
        <v>9.5</v>
      </c>
      <c r="I193" s="51"/>
      <c r="J193" s="51">
        <v>8.81</v>
      </c>
      <c r="K193" s="51">
        <v>95.492999999999995</v>
      </c>
      <c r="L193" s="51">
        <v>50.32</v>
      </c>
      <c r="M193" s="51">
        <v>10.75</v>
      </c>
      <c r="N193" s="51">
        <v>5315.15</v>
      </c>
      <c r="O193" s="51">
        <v>304900</v>
      </c>
      <c r="P193" s="52">
        <v>40998</v>
      </c>
      <c r="Q193" s="51">
        <v>8.56</v>
      </c>
    </row>
    <row r="194" spans="2:17" ht="14.5" x14ac:dyDescent="0.35">
      <c r="B194" s="52">
        <v>41029</v>
      </c>
      <c r="C194" s="51">
        <v>8.65</v>
      </c>
      <c r="D194" s="51">
        <v>8</v>
      </c>
      <c r="E194" s="51">
        <v>108.77</v>
      </c>
      <c r="F194" s="51">
        <v>43645</v>
      </c>
      <c r="G194" s="51">
        <v>10.26</v>
      </c>
      <c r="H194" s="51">
        <v>9</v>
      </c>
      <c r="I194" s="51"/>
      <c r="J194" s="51">
        <v>8.44</v>
      </c>
      <c r="K194" s="51">
        <v>96.816000000000003</v>
      </c>
      <c r="L194" s="51">
        <v>51.81</v>
      </c>
      <c r="M194" s="51">
        <v>10.75</v>
      </c>
      <c r="N194" s="51">
        <v>5268.41</v>
      </c>
      <c r="O194" s="51">
        <v>225853</v>
      </c>
      <c r="P194" s="52">
        <v>41029</v>
      </c>
      <c r="Q194" s="51">
        <v>8.65</v>
      </c>
    </row>
    <row r="195" spans="2:17" ht="14.5" x14ac:dyDescent="0.35">
      <c r="B195" s="52">
        <v>41060</v>
      </c>
      <c r="C195" s="51">
        <v>8.4600000000000009</v>
      </c>
      <c r="D195" s="51">
        <v>8</v>
      </c>
      <c r="E195" s="51">
        <v>104.67</v>
      </c>
      <c r="F195" s="51">
        <v>43908</v>
      </c>
      <c r="G195" s="51">
        <v>10.36</v>
      </c>
      <c r="H195" s="51">
        <v>9</v>
      </c>
      <c r="I195" s="51"/>
      <c r="J195" s="51">
        <v>8.39</v>
      </c>
      <c r="K195" s="51">
        <v>97.725999999999999</v>
      </c>
      <c r="L195" s="51">
        <v>54.47</v>
      </c>
      <c r="M195" s="51">
        <v>10.5</v>
      </c>
      <c r="N195" s="51">
        <v>4942.13</v>
      </c>
      <c r="O195" s="51">
        <v>225824</v>
      </c>
      <c r="P195" s="52">
        <v>41060</v>
      </c>
      <c r="Q195" s="51">
        <v>8.4600000000000009</v>
      </c>
    </row>
    <row r="196" spans="2:17" ht="14.5" x14ac:dyDescent="0.35">
      <c r="B196" s="52">
        <v>41089</v>
      </c>
      <c r="C196" s="51">
        <v>8.23</v>
      </c>
      <c r="D196" s="51">
        <v>8</v>
      </c>
      <c r="E196" s="51">
        <v>102.68</v>
      </c>
      <c r="F196" s="51">
        <v>45021</v>
      </c>
      <c r="G196" s="51">
        <v>9.93</v>
      </c>
      <c r="H196" s="51">
        <v>9</v>
      </c>
      <c r="I196" s="51"/>
      <c r="J196" s="51">
        <v>8.27</v>
      </c>
      <c r="K196" s="51">
        <v>98.882999999999996</v>
      </c>
      <c r="L196" s="51">
        <v>56.03</v>
      </c>
      <c r="M196" s="51">
        <v>10.5</v>
      </c>
      <c r="N196" s="51">
        <v>5279.22</v>
      </c>
      <c r="O196" s="51">
        <v>222776</v>
      </c>
      <c r="P196" s="52">
        <v>41089</v>
      </c>
      <c r="Q196" s="51">
        <v>8.23</v>
      </c>
    </row>
    <row r="197" spans="2:17" ht="14.5" x14ac:dyDescent="0.35">
      <c r="B197" s="52">
        <v>41121</v>
      </c>
      <c r="C197" s="51">
        <v>8.26</v>
      </c>
      <c r="D197" s="51">
        <v>8</v>
      </c>
      <c r="E197" s="51">
        <v>103.75</v>
      </c>
      <c r="F197" s="51">
        <v>44393</v>
      </c>
      <c r="G197" s="51">
        <v>9.86</v>
      </c>
      <c r="H197" s="51">
        <v>9</v>
      </c>
      <c r="I197" s="51"/>
      <c r="J197" s="51">
        <v>8.23</v>
      </c>
      <c r="K197" s="51">
        <v>100.371</v>
      </c>
      <c r="L197" s="51">
        <v>55.49</v>
      </c>
      <c r="M197" s="51">
        <v>10.5</v>
      </c>
      <c r="N197" s="51">
        <v>5229.16</v>
      </c>
      <c r="O197" s="51">
        <v>205562</v>
      </c>
      <c r="P197" s="52">
        <v>41121</v>
      </c>
      <c r="Q197" s="51">
        <v>8.26</v>
      </c>
    </row>
    <row r="198" spans="2:17" ht="14.5" x14ac:dyDescent="0.35">
      <c r="B198" s="52">
        <v>41152</v>
      </c>
      <c r="C198" s="51">
        <v>8.31</v>
      </c>
      <c r="D198" s="51">
        <v>8</v>
      </c>
      <c r="E198" s="51">
        <v>103.28</v>
      </c>
      <c r="F198" s="51">
        <v>44523</v>
      </c>
      <c r="G198" s="51">
        <v>10.029999999999999</v>
      </c>
      <c r="H198" s="51">
        <v>9</v>
      </c>
      <c r="I198" s="51"/>
      <c r="J198" s="51">
        <v>8.14</v>
      </c>
      <c r="K198" s="51">
        <v>101.61199999999999</v>
      </c>
      <c r="L198" s="51">
        <v>55.56</v>
      </c>
      <c r="M198" s="51">
        <v>10.5</v>
      </c>
      <c r="N198" s="51">
        <v>5251.07</v>
      </c>
      <c r="O198" s="51">
        <v>173035</v>
      </c>
      <c r="P198" s="52">
        <v>41152</v>
      </c>
      <c r="Q198" s="51">
        <v>8.31</v>
      </c>
    </row>
    <row r="199" spans="2:17" ht="14.5" x14ac:dyDescent="0.35">
      <c r="B199" s="52">
        <v>41180</v>
      </c>
      <c r="C199" s="51">
        <v>8.14</v>
      </c>
      <c r="D199" s="51">
        <v>8</v>
      </c>
      <c r="E199" s="51">
        <v>104.18</v>
      </c>
      <c r="F199" s="51">
        <v>44912</v>
      </c>
      <c r="G199" s="51">
        <v>9.73</v>
      </c>
      <c r="H199" s="51">
        <v>9</v>
      </c>
      <c r="I199" s="51"/>
      <c r="J199" s="51">
        <v>8.06</v>
      </c>
      <c r="K199" s="51">
        <v>102.521</v>
      </c>
      <c r="L199" s="51">
        <v>54.61</v>
      </c>
      <c r="M199" s="51">
        <v>10.5</v>
      </c>
      <c r="N199" s="51">
        <v>5701.39</v>
      </c>
      <c r="O199" s="51">
        <v>223701</v>
      </c>
      <c r="P199" s="52">
        <v>41180</v>
      </c>
      <c r="Q199" s="51">
        <v>8.14</v>
      </c>
    </row>
    <row r="200" spans="2:17" ht="14.5" x14ac:dyDescent="0.35">
      <c r="B200" s="52">
        <v>41213</v>
      </c>
      <c r="C200" s="51">
        <v>8.1999999999999993</v>
      </c>
      <c r="D200" s="51">
        <v>8</v>
      </c>
      <c r="E200" s="51">
        <v>107.07</v>
      </c>
      <c r="F200" s="51">
        <v>45261</v>
      </c>
      <c r="G200" s="51">
        <v>9.75</v>
      </c>
      <c r="H200" s="51">
        <v>9</v>
      </c>
      <c r="I200" s="51"/>
      <c r="J200" s="51">
        <v>8.14</v>
      </c>
      <c r="K200" s="51">
        <v>103.265</v>
      </c>
      <c r="L200" s="51">
        <v>53.02</v>
      </c>
      <c r="M200" s="51">
        <v>10.5</v>
      </c>
      <c r="N200" s="51">
        <v>5620.99</v>
      </c>
      <c r="O200" s="51">
        <v>233382</v>
      </c>
      <c r="P200" s="52">
        <v>41213</v>
      </c>
      <c r="Q200" s="51">
        <v>8.1999999999999993</v>
      </c>
    </row>
    <row r="201" spans="2:17" ht="14.5" x14ac:dyDescent="0.35">
      <c r="B201" s="52">
        <v>41243</v>
      </c>
      <c r="C201" s="51">
        <v>8.1999999999999993</v>
      </c>
      <c r="D201" s="51">
        <v>8</v>
      </c>
      <c r="E201" s="51">
        <v>103.94</v>
      </c>
      <c r="F201" s="51">
        <v>46610</v>
      </c>
      <c r="G201" s="51">
        <v>9.9</v>
      </c>
      <c r="H201" s="51">
        <v>9</v>
      </c>
      <c r="I201" s="51"/>
      <c r="J201" s="51">
        <v>8.19</v>
      </c>
      <c r="K201" s="51">
        <v>103.679</v>
      </c>
      <c r="L201" s="51">
        <v>54.78</v>
      </c>
      <c r="M201" s="51" t="s">
        <v>35</v>
      </c>
      <c r="N201" s="51">
        <v>5908.97</v>
      </c>
      <c r="O201" s="51">
        <v>227169</v>
      </c>
      <c r="P201" s="52">
        <v>41243</v>
      </c>
      <c r="Q201" s="51">
        <v>8.1999999999999993</v>
      </c>
    </row>
    <row r="202" spans="2:17" ht="14.5" x14ac:dyDescent="0.35">
      <c r="B202" s="52">
        <v>41274</v>
      </c>
      <c r="C202" s="51">
        <v>8.1999999999999993</v>
      </c>
      <c r="D202" s="51">
        <v>8</v>
      </c>
      <c r="E202" s="51">
        <v>103.7</v>
      </c>
      <c r="F202" s="51">
        <v>47288</v>
      </c>
      <c r="G202" s="51">
        <v>10.56</v>
      </c>
      <c r="H202" s="51">
        <v>9</v>
      </c>
      <c r="I202" s="51"/>
      <c r="J202" s="51">
        <v>8.1</v>
      </c>
      <c r="K202" s="51">
        <v>103.84399999999999</v>
      </c>
      <c r="L202" s="51">
        <v>54.65</v>
      </c>
      <c r="M202" s="51">
        <v>10.5</v>
      </c>
      <c r="N202" s="51">
        <v>5975.74</v>
      </c>
      <c r="O202" s="51">
        <v>211027</v>
      </c>
      <c r="P202" s="52">
        <v>41274</v>
      </c>
      <c r="Q202" s="51">
        <v>8.1999999999999993</v>
      </c>
    </row>
    <row r="203" spans="2:17" ht="14.5" x14ac:dyDescent="0.35">
      <c r="B203" s="52">
        <v>41305</v>
      </c>
      <c r="C203" s="51">
        <v>7.94</v>
      </c>
      <c r="D203" s="51">
        <v>7.75</v>
      </c>
      <c r="E203" s="51">
        <v>104.29</v>
      </c>
      <c r="F203" s="51">
        <v>47497.1</v>
      </c>
      <c r="G203" s="51">
        <v>10.98</v>
      </c>
      <c r="H203" s="51">
        <v>8.75</v>
      </c>
      <c r="I203" s="51"/>
      <c r="J203" s="51">
        <v>7.94</v>
      </c>
      <c r="K203" s="51">
        <v>104.6</v>
      </c>
      <c r="L203" s="51">
        <v>54.32</v>
      </c>
      <c r="M203" s="51">
        <v>10.5</v>
      </c>
      <c r="N203" s="51">
        <v>6091.49</v>
      </c>
      <c r="O203" s="51">
        <v>234511</v>
      </c>
      <c r="P203" s="52">
        <v>41305</v>
      </c>
      <c r="Q203" s="51">
        <v>7.94</v>
      </c>
    </row>
    <row r="204" spans="2:17" ht="14.5" x14ac:dyDescent="0.35">
      <c r="B204" s="52">
        <v>41333</v>
      </c>
      <c r="C204" s="51">
        <v>7.92</v>
      </c>
      <c r="D204" s="51">
        <v>7.75</v>
      </c>
      <c r="E204" s="51">
        <v>105.64</v>
      </c>
      <c r="F204" s="51">
        <v>48227.76</v>
      </c>
      <c r="G204" s="51">
        <v>11.14</v>
      </c>
      <c r="H204" s="51">
        <v>8.75</v>
      </c>
      <c r="I204" s="51"/>
      <c r="J204" s="51">
        <v>8.1</v>
      </c>
      <c r="K204" s="51">
        <v>105.3</v>
      </c>
      <c r="L204" s="51">
        <v>53.77</v>
      </c>
      <c r="M204" s="51">
        <v>10.5</v>
      </c>
      <c r="N204" s="51">
        <v>5720.1</v>
      </c>
      <c r="O204" s="51">
        <v>224157</v>
      </c>
      <c r="P204" s="52">
        <v>41333</v>
      </c>
      <c r="Q204" s="51">
        <v>7.92</v>
      </c>
    </row>
    <row r="205" spans="2:17" ht="14.5" x14ac:dyDescent="0.35">
      <c r="B205" s="52">
        <v>41362</v>
      </c>
      <c r="C205" s="51">
        <v>8.01</v>
      </c>
      <c r="D205" s="51">
        <v>7.5</v>
      </c>
      <c r="E205" s="51">
        <v>105.29</v>
      </c>
      <c r="F205" s="51">
        <v>53825.1</v>
      </c>
      <c r="G205" s="51">
        <v>10.48</v>
      </c>
      <c r="H205" s="51">
        <v>8.5</v>
      </c>
      <c r="I205" s="51"/>
      <c r="J205" s="51">
        <v>7.85</v>
      </c>
      <c r="K205" s="51">
        <v>105.5</v>
      </c>
      <c r="L205" s="51">
        <v>54.4</v>
      </c>
      <c r="M205" s="51">
        <v>10.25</v>
      </c>
      <c r="N205" s="51">
        <v>5678.7</v>
      </c>
      <c r="O205" s="51">
        <v>253347</v>
      </c>
      <c r="P205" s="52">
        <v>41362</v>
      </c>
      <c r="Q205" s="51">
        <v>8.01</v>
      </c>
    </row>
    <row r="206" spans="2:17" ht="14.5" x14ac:dyDescent="0.35">
      <c r="B206" s="52">
        <v>41394</v>
      </c>
      <c r="C206" s="51">
        <v>7.79</v>
      </c>
      <c r="D206" s="51">
        <v>7.5</v>
      </c>
      <c r="E206" s="51">
        <v>105.2</v>
      </c>
      <c r="F206" s="51">
        <v>49498.15</v>
      </c>
      <c r="G206" s="51">
        <v>9.59</v>
      </c>
      <c r="H206" s="51">
        <v>8.5</v>
      </c>
      <c r="I206" s="51"/>
      <c r="J206" s="51">
        <v>7.56</v>
      </c>
      <c r="K206" s="51">
        <v>106.1</v>
      </c>
      <c r="L206" s="51">
        <v>54.38</v>
      </c>
      <c r="M206" s="51">
        <v>10.25</v>
      </c>
      <c r="N206" s="51">
        <v>5941.35</v>
      </c>
      <c r="O206" s="51">
        <v>208312</v>
      </c>
      <c r="P206" s="52">
        <v>41394</v>
      </c>
      <c r="Q206" s="51">
        <v>7.79</v>
      </c>
    </row>
    <row r="207" spans="2:17" ht="14.5" x14ac:dyDescent="0.35">
      <c r="B207" s="52">
        <v>41425</v>
      </c>
      <c r="C207" s="51">
        <v>7.48</v>
      </c>
      <c r="D207" s="51">
        <v>7.25</v>
      </c>
      <c r="E207" s="51">
        <v>104.41</v>
      </c>
      <c r="F207" s="51">
        <v>50277.88</v>
      </c>
      <c r="G207" s="51">
        <v>9.39</v>
      </c>
      <c r="H207" s="51">
        <v>8.25</v>
      </c>
      <c r="I207" s="51"/>
      <c r="J207" s="51">
        <v>7.35</v>
      </c>
      <c r="K207" s="51">
        <v>106.9</v>
      </c>
      <c r="L207" s="51">
        <v>55.01</v>
      </c>
      <c r="M207" s="51">
        <v>10.25</v>
      </c>
      <c r="N207" s="51">
        <v>5991.11</v>
      </c>
      <c r="O207" s="51">
        <v>205789</v>
      </c>
      <c r="P207" s="52">
        <v>41425</v>
      </c>
      <c r="Q207" s="51">
        <v>7.48</v>
      </c>
    </row>
    <row r="208" spans="2:17" ht="14.5" x14ac:dyDescent="0.35">
      <c r="B208" s="52">
        <v>41453</v>
      </c>
      <c r="C208" s="51">
        <v>7.46</v>
      </c>
      <c r="D208" s="51">
        <v>7.25</v>
      </c>
      <c r="E208" s="51">
        <v>98.61</v>
      </c>
      <c r="F208" s="51">
        <v>50686.96</v>
      </c>
      <c r="G208" s="51">
        <v>10.53</v>
      </c>
      <c r="H208" s="51">
        <v>8.25</v>
      </c>
      <c r="I208" s="51"/>
      <c r="J208" s="51">
        <v>7.52</v>
      </c>
      <c r="K208" s="51">
        <v>109.3</v>
      </c>
      <c r="L208" s="51">
        <v>58.4</v>
      </c>
      <c r="M208" s="51">
        <v>10.25</v>
      </c>
      <c r="N208" s="51">
        <v>5802.3</v>
      </c>
      <c r="O208" s="51">
        <v>197101</v>
      </c>
      <c r="P208" s="52">
        <v>41453</v>
      </c>
      <c r="Q208" s="51">
        <v>7.46</v>
      </c>
    </row>
    <row r="209" spans="2:17" ht="14.5" x14ac:dyDescent="0.35">
      <c r="B209" s="52">
        <v>41486</v>
      </c>
      <c r="C209" s="51">
        <v>8.27</v>
      </c>
      <c r="D209" s="51">
        <v>7.25</v>
      </c>
      <c r="E209" s="51">
        <v>98.37</v>
      </c>
      <c r="F209" s="51">
        <v>50548.2</v>
      </c>
      <c r="G209" s="51">
        <v>10.59</v>
      </c>
      <c r="H209" s="51">
        <v>10.25</v>
      </c>
      <c r="I209" s="51"/>
      <c r="J209" s="51">
        <v>10.92</v>
      </c>
      <c r="K209" s="51">
        <v>111</v>
      </c>
      <c r="L209" s="51">
        <v>59.78</v>
      </c>
      <c r="M209" s="51">
        <v>10.25</v>
      </c>
      <c r="N209" s="51">
        <v>5707.16</v>
      </c>
      <c r="O209" s="51">
        <v>202288</v>
      </c>
      <c r="P209" s="52">
        <v>41486</v>
      </c>
      <c r="Q209" s="51">
        <v>8.27</v>
      </c>
    </row>
    <row r="210" spans="2:17" ht="14.5" x14ac:dyDescent="0.35">
      <c r="B210" s="52">
        <v>41516</v>
      </c>
      <c r="C210" s="51">
        <v>8.7799999999999994</v>
      </c>
      <c r="D210" s="51">
        <v>7.25</v>
      </c>
      <c r="E210" s="51">
        <v>93.11</v>
      </c>
      <c r="F210" s="51">
        <v>51643.15</v>
      </c>
      <c r="G210" s="51">
        <v>10.62</v>
      </c>
      <c r="H210" s="51">
        <v>10.25</v>
      </c>
      <c r="I210" s="51"/>
      <c r="J210" s="51">
        <v>10.66</v>
      </c>
      <c r="K210" s="51">
        <v>112.4</v>
      </c>
      <c r="L210" s="51">
        <v>63.21</v>
      </c>
      <c r="M210" s="51">
        <v>10.25</v>
      </c>
      <c r="N210" s="51">
        <v>5447.15</v>
      </c>
      <c r="O210" s="51">
        <v>207023</v>
      </c>
      <c r="P210" s="52">
        <v>41516</v>
      </c>
      <c r="Q210" s="51">
        <v>8.7799999999999994</v>
      </c>
    </row>
    <row r="211" spans="2:17" ht="14.5" x14ac:dyDescent="0.35">
      <c r="B211" s="52">
        <v>41547</v>
      </c>
      <c r="C211" s="51">
        <v>8.76</v>
      </c>
      <c r="D211" s="51">
        <v>7.5</v>
      </c>
      <c r="E211" s="51">
        <v>92.21</v>
      </c>
      <c r="F211" s="51">
        <v>52650.57</v>
      </c>
      <c r="G211" s="51">
        <v>10.9</v>
      </c>
      <c r="H211" s="51">
        <v>9.5</v>
      </c>
      <c r="I211" s="51"/>
      <c r="J211" s="51">
        <v>8.86</v>
      </c>
      <c r="K211" s="51">
        <v>113.7</v>
      </c>
      <c r="L211" s="51">
        <v>63.75</v>
      </c>
      <c r="M211" s="51">
        <v>10.25</v>
      </c>
      <c r="N211" s="51">
        <v>5723.4</v>
      </c>
      <c r="O211" s="51">
        <v>230721</v>
      </c>
      <c r="P211" s="52">
        <v>41547</v>
      </c>
      <c r="Q211" s="51">
        <v>8.76</v>
      </c>
    </row>
    <row r="212" spans="2:17" ht="14.5" x14ac:dyDescent="0.35">
      <c r="B212" s="52">
        <v>41578</v>
      </c>
      <c r="C212" s="51">
        <v>8.7100000000000009</v>
      </c>
      <c r="D212" s="51">
        <v>7.75</v>
      </c>
      <c r="E212" s="51">
        <v>94.67</v>
      </c>
      <c r="F212" s="51">
        <v>52472.46</v>
      </c>
      <c r="G212" s="51">
        <v>11.17</v>
      </c>
      <c r="H212" s="51">
        <v>8.75</v>
      </c>
      <c r="I212" s="51"/>
      <c r="J212" s="51">
        <v>8.56</v>
      </c>
      <c r="K212" s="51">
        <v>114.8</v>
      </c>
      <c r="L212" s="51">
        <v>61.62</v>
      </c>
      <c r="M212" s="51">
        <v>10.25</v>
      </c>
      <c r="N212" s="51">
        <v>6270.72</v>
      </c>
      <c r="O212" s="51">
        <v>224758</v>
      </c>
      <c r="P212" s="52">
        <v>41578</v>
      </c>
      <c r="Q212" s="51">
        <v>8.7100000000000009</v>
      </c>
    </row>
    <row r="213" spans="2:17" ht="14.5" x14ac:dyDescent="0.35">
      <c r="B213" s="52">
        <v>41607</v>
      </c>
      <c r="C213" s="51">
        <v>8.7200000000000006</v>
      </c>
      <c r="D213" s="51">
        <v>7.75</v>
      </c>
      <c r="E213" s="51">
        <v>93.61</v>
      </c>
      <c r="F213" s="51">
        <v>52908.33</v>
      </c>
      <c r="G213" s="51">
        <v>12.17</v>
      </c>
      <c r="H213" s="51">
        <v>8.75</v>
      </c>
      <c r="I213" s="51"/>
      <c r="J213" s="51">
        <v>8.77</v>
      </c>
      <c r="K213" s="51">
        <v>116.3</v>
      </c>
      <c r="L213" s="51">
        <v>62.63</v>
      </c>
      <c r="M213" s="51">
        <v>10.25</v>
      </c>
      <c r="N213" s="51">
        <v>6177.75</v>
      </c>
      <c r="O213" s="51">
        <v>198928</v>
      </c>
      <c r="P213" s="52">
        <v>41607</v>
      </c>
      <c r="Q213" s="51">
        <v>8.7200000000000006</v>
      </c>
    </row>
    <row r="214" spans="2:17" ht="14.5" x14ac:dyDescent="0.35">
      <c r="B214" s="52">
        <v>41639</v>
      </c>
      <c r="C214" s="51">
        <v>8.77</v>
      </c>
      <c r="D214" s="51">
        <v>7.75</v>
      </c>
      <c r="E214" s="51">
        <v>94.81</v>
      </c>
      <c r="F214" s="51">
        <v>54157.35</v>
      </c>
      <c r="G214" s="51">
        <v>10.26</v>
      </c>
      <c r="H214" s="51">
        <v>8.75</v>
      </c>
      <c r="I214" s="51"/>
      <c r="J214" s="51">
        <v>8.73</v>
      </c>
      <c r="K214" s="51">
        <v>114.5</v>
      </c>
      <c r="L214" s="51">
        <v>61.91</v>
      </c>
      <c r="M214" s="51">
        <v>10.25</v>
      </c>
      <c r="N214" s="51">
        <v>6326.72</v>
      </c>
      <c r="O214" s="51">
        <v>194390</v>
      </c>
      <c r="P214" s="52">
        <v>41639</v>
      </c>
      <c r="Q214" s="51">
        <v>8.77</v>
      </c>
    </row>
    <row r="215" spans="2:17" ht="14.5" x14ac:dyDescent="0.35">
      <c r="B215" s="52">
        <v>41670</v>
      </c>
      <c r="C215" s="51">
        <v>8.8699999999999992</v>
      </c>
      <c r="D215" s="51">
        <v>8</v>
      </c>
      <c r="E215" s="51">
        <v>95.08</v>
      </c>
      <c r="F215" s="51">
        <v>54136.72</v>
      </c>
      <c r="G215" s="51">
        <v>8.6</v>
      </c>
      <c r="H215" s="51">
        <v>9</v>
      </c>
      <c r="I215" s="51"/>
      <c r="J215" s="51">
        <v>9.11</v>
      </c>
      <c r="K215" s="51">
        <v>113.6</v>
      </c>
      <c r="L215" s="51">
        <v>62.08</v>
      </c>
      <c r="M215" s="51">
        <v>10.25</v>
      </c>
      <c r="N215" s="51">
        <v>6071.02</v>
      </c>
      <c r="O215" s="51">
        <v>213686</v>
      </c>
      <c r="P215" s="52">
        <v>41670</v>
      </c>
      <c r="Q215" s="51">
        <v>8.8699999999999992</v>
      </c>
    </row>
    <row r="216" spans="2:17" ht="14.5" x14ac:dyDescent="0.35">
      <c r="B216" s="52">
        <v>41698</v>
      </c>
      <c r="C216" s="51">
        <v>8.94</v>
      </c>
      <c r="D216" s="51">
        <v>8</v>
      </c>
      <c r="E216" s="51">
        <v>94.73</v>
      </c>
      <c r="F216" s="51">
        <v>54857.84</v>
      </c>
      <c r="G216" s="51">
        <v>7.88</v>
      </c>
      <c r="H216" s="51">
        <v>9</v>
      </c>
      <c r="I216" s="51"/>
      <c r="J216" s="51">
        <v>9.27</v>
      </c>
      <c r="K216" s="51">
        <v>113.6</v>
      </c>
      <c r="L216" s="51">
        <v>62.25</v>
      </c>
      <c r="M216" s="51">
        <v>10.25</v>
      </c>
      <c r="N216" s="51">
        <v>6235.99</v>
      </c>
      <c r="O216" s="51">
        <v>216489</v>
      </c>
      <c r="P216" s="52">
        <v>41698</v>
      </c>
      <c r="Q216" s="51">
        <v>8.94</v>
      </c>
    </row>
    <row r="217" spans="2:17" ht="14.5" x14ac:dyDescent="0.35">
      <c r="B217" s="52">
        <v>41729</v>
      </c>
      <c r="C217" s="51">
        <v>8.8800000000000008</v>
      </c>
      <c r="D217" s="51">
        <v>8</v>
      </c>
      <c r="E217" s="51">
        <v>96.18</v>
      </c>
      <c r="F217" s="51">
        <v>56208.24</v>
      </c>
      <c r="G217" s="51">
        <v>8.25</v>
      </c>
      <c r="H217" s="51">
        <v>9</v>
      </c>
      <c r="I217" s="51"/>
      <c r="J217" s="51">
        <v>8.9</v>
      </c>
      <c r="K217" s="51">
        <v>114.2</v>
      </c>
      <c r="L217" s="51">
        <v>61.01</v>
      </c>
      <c r="M217" s="51">
        <v>10.25</v>
      </c>
      <c r="N217" s="51">
        <v>6707.28</v>
      </c>
      <c r="O217" s="51">
        <v>234753</v>
      </c>
      <c r="P217" s="52">
        <v>41729</v>
      </c>
      <c r="Q217" s="51">
        <v>8.8800000000000008</v>
      </c>
    </row>
    <row r="218" spans="2:17" ht="14.5" x14ac:dyDescent="0.35">
      <c r="B218" s="52">
        <v>41759</v>
      </c>
      <c r="C218" s="51">
        <v>8.89</v>
      </c>
      <c r="D218" s="51">
        <v>8</v>
      </c>
      <c r="E218" s="51">
        <v>97.35</v>
      </c>
      <c r="F218" s="51">
        <v>56370.03</v>
      </c>
      <c r="G218" s="51">
        <v>8.48</v>
      </c>
      <c r="H218" s="51">
        <v>9</v>
      </c>
      <c r="I218" s="51"/>
      <c r="J218" s="51">
        <v>8.81</v>
      </c>
      <c r="K218" s="51">
        <v>115.1</v>
      </c>
      <c r="L218" s="51">
        <v>60.36</v>
      </c>
      <c r="M218" s="51">
        <v>10.25</v>
      </c>
      <c r="N218" s="51">
        <v>6715.36</v>
      </c>
      <c r="O218" s="51">
        <v>182711</v>
      </c>
      <c r="P218" s="52">
        <v>41759</v>
      </c>
      <c r="Q218" s="51">
        <v>8.89</v>
      </c>
    </row>
    <row r="219" spans="2:17" ht="14.5" x14ac:dyDescent="0.35">
      <c r="B219" s="52">
        <v>41789</v>
      </c>
      <c r="C219" s="51">
        <v>8.69</v>
      </c>
      <c r="D219" s="51">
        <v>8</v>
      </c>
      <c r="E219" s="51">
        <v>99.15</v>
      </c>
      <c r="F219" s="51">
        <v>56683.56</v>
      </c>
      <c r="G219" s="51">
        <v>8.33</v>
      </c>
      <c r="H219" s="51">
        <v>9</v>
      </c>
      <c r="I219" s="51"/>
      <c r="J219" s="51">
        <v>8.56</v>
      </c>
      <c r="K219" s="51">
        <v>115.8</v>
      </c>
      <c r="L219" s="51">
        <v>59.31</v>
      </c>
      <c r="M219" s="51">
        <v>10.25</v>
      </c>
      <c r="N219" s="51">
        <v>7345.12</v>
      </c>
      <c r="O219" s="51">
        <v>205336</v>
      </c>
      <c r="P219" s="52">
        <v>41789</v>
      </c>
      <c r="Q219" s="51">
        <v>8.69</v>
      </c>
    </row>
    <row r="220" spans="2:17" ht="14.5" x14ac:dyDescent="0.35">
      <c r="B220" s="52">
        <v>41820</v>
      </c>
      <c r="C220" s="51">
        <v>8.75</v>
      </c>
      <c r="D220" s="51">
        <v>8</v>
      </c>
      <c r="E220" s="51">
        <v>98.63</v>
      </c>
      <c r="F220" s="51">
        <v>57169.99</v>
      </c>
      <c r="G220" s="51">
        <v>6.77</v>
      </c>
      <c r="H220" s="51">
        <v>9</v>
      </c>
      <c r="I220" s="51"/>
      <c r="J220" s="51">
        <v>8.56</v>
      </c>
      <c r="K220" s="51">
        <v>116.7</v>
      </c>
      <c r="L220" s="51">
        <v>59.73</v>
      </c>
      <c r="M220" s="51">
        <v>10.25</v>
      </c>
      <c r="N220" s="51">
        <v>7742.66</v>
      </c>
      <c r="O220" s="51">
        <v>221197</v>
      </c>
      <c r="P220" s="52">
        <v>41820</v>
      </c>
      <c r="Q220" s="51">
        <v>8.75</v>
      </c>
    </row>
    <row r="221" spans="2:17" ht="14.5" x14ac:dyDescent="0.35">
      <c r="B221" s="52">
        <v>41851</v>
      </c>
      <c r="C221" s="51">
        <v>8.49</v>
      </c>
      <c r="D221" s="51">
        <v>8</v>
      </c>
      <c r="E221" s="51">
        <v>98.21</v>
      </c>
      <c r="F221" s="51">
        <v>56930.080000000002</v>
      </c>
      <c r="G221" s="51">
        <v>7.39</v>
      </c>
      <c r="H221" s="51">
        <v>9</v>
      </c>
      <c r="I221" s="51"/>
      <c r="J221" s="51">
        <v>8.65</v>
      </c>
      <c r="K221" s="51">
        <v>119.2</v>
      </c>
      <c r="L221" s="51">
        <v>60.06</v>
      </c>
      <c r="M221" s="51">
        <v>10.25</v>
      </c>
      <c r="N221" s="51">
        <v>7799.72</v>
      </c>
      <c r="O221" s="51">
        <v>203314</v>
      </c>
      <c r="P221" s="52">
        <v>41851</v>
      </c>
      <c r="Q221" s="51">
        <v>8.49</v>
      </c>
    </row>
    <row r="222" spans="2:17" ht="14.5" x14ac:dyDescent="0.35">
      <c r="B222" s="52">
        <v>41880</v>
      </c>
      <c r="C222" s="51">
        <v>8.6300000000000008</v>
      </c>
      <c r="D222" s="51">
        <v>8</v>
      </c>
      <c r="E222" s="51">
        <v>97.27</v>
      </c>
      <c r="F222" s="51">
        <v>56924.88</v>
      </c>
      <c r="G222" s="51">
        <v>7.03</v>
      </c>
      <c r="H222" s="51">
        <v>9</v>
      </c>
      <c r="I222" s="51"/>
      <c r="J222" s="51">
        <v>8.6</v>
      </c>
      <c r="K222" s="51">
        <v>120.3</v>
      </c>
      <c r="L222" s="51">
        <v>60.9</v>
      </c>
      <c r="M222" s="51">
        <v>10.25</v>
      </c>
      <c r="N222" s="51">
        <v>8016.74</v>
      </c>
      <c r="O222" s="51">
        <v>214357</v>
      </c>
      <c r="P222" s="52">
        <v>41880</v>
      </c>
      <c r="Q222" s="51">
        <v>8.6300000000000008</v>
      </c>
    </row>
    <row r="223" spans="2:17" ht="14.5" x14ac:dyDescent="0.35">
      <c r="B223" s="52">
        <v>41912</v>
      </c>
      <c r="C223" s="51">
        <v>8.5299999999999994</v>
      </c>
      <c r="D223" s="51">
        <v>8</v>
      </c>
      <c r="E223" s="51">
        <v>98.44</v>
      </c>
      <c r="F223" s="51">
        <v>57192.75</v>
      </c>
      <c r="G223" s="51">
        <v>5.63</v>
      </c>
      <c r="H223" s="51">
        <v>9</v>
      </c>
      <c r="I223" s="51"/>
      <c r="J223" s="51">
        <v>8.48</v>
      </c>
      <c r="K223" s="51">
        <v>120.1</v>
      </c>
      <c r="L223" s="51">
        <v>60.86</v>
      </c>
      <c r="M223" s="51">
        <v>10.25</v>
      </c>
      <c r="N223" s="51">
        <v>8015.71</v>
      </c>
      <c r="O223" s="51">
        <v>222020</v>
      </c>
      <c r="P223" s="52">
        <v>41912</v>
      </c>
      <c r="Q223" s="51">
        <v>8.5299999999999994</v>
      </c>
    </row>
    <row r="224" spans="2:17" ht="14.5" x14ac:dyDescent="0.35">
      <c r="B224" s="52">
        <v>41943</v>
      </c>
      <c r="C224" s="51">
        <v>8.3000000000000007</v>
      </c>
      <c r="D224" s="51">
        <v>8</v>
      </c>
      <c r="E224" s="51">
        <v>98.56</v>
      </c>
      <c r="F224" s="51">
        <v>58308.42</v>
      </c>
      <c r="G224" s="51">
        <v>4.62</v>
      </c>
      <c r="H224" s="51">
        <v>9</v>
      </c>
      <c r="I224" s="51"/>
      <c r="J224" s="51">
        <v>8.31</v>
      </c>
      <c r="K224" s="51">
        <v>120.1</v>
      </c>
      <c r="L224" s="51">
        <v>61.34</v>
      </c>
      <c r="M224" s="51">
        <v>10.25</v>
      </c>
      <c r="N224" s="51">
        <v>8383.91</v>
      </c>
      <c r="O224" s="51">
        <v>216613</v>
      </c>
      <c r="P224" s="52">
        <v>41943</v>
      </c>
      <c r="Q224" s="51">
        <v>8.3000000000000007</v>
      </c>
    </row>
    <row r="225" spans="2:17" ht="14.5" x14ac:dyDescent="0.35">
      <c r="B225" s="52">
        <v>41971</v>
      </c>
      <c r="C225" s="51">
        <v>8.1199999999999992</v>
      </c>
      <c r="D225" s="51">
        <v>8</v>
      </c>
      <c r="E225" s="51">
        <v>98.91</v>
      </c>
      <c r="F225" s="51">
        <v>58418.66</v>
      </c>
      <c r="G225" s="51">
        <v>3.27</v>
      </c>
      <c r="H225" s="51">
        <v>9</v>
      </c>
      <c r="I225" s="51"/>
      <c r="J225" s="51">
        <v>8.23</v>
      </c>
      <c r="K225" s="51">
        <v>120.1</v>
      </c>
      <c r="L225" s="51">
        <v>61.7</v>
      </c>
      <c r="M225" s="51">
        <v>10.25</v>
      </c>
      <c r="N225" s="51">
        <v>8644.3700000000008</v>
      </c>
      <c r="O225" s="51">
        <v>220630</v>
      </c>
      <c r="P225" s="52">
        <v>41971</v>
      </c>
      <c r="Q225" s="51">
        <v>8.1199999999999992</v>
      </c>
    </row>
    <row r="226" spans="2:17" ht="14.5" x14ac:dyDescent="0.35">
      <c r="B226" s="52">
        <v>42004</v>
      </c>
      <c r="C226" s="51">
        <v>7.92</v>
      </c>
      <c r="D226" s="51">
        <v>8</v>
      </c>
      <c r="E226" s="51">
        <v>98.5</v>
      </c>
      <c r="F226" s="51">
        <v>58934.95</v>
      </c>
      <c r="G226" s="51">
        <v>4.28</v>
      </c>
      <c r="H226" s="51">
        <v>9</v>
      </c>
      <c r="I226" s="51"/>
      <c r="J226" s="51">
        <v>8.39</v>
      </c>
      <c r="K226" s="51">
        <v>119.4</v>
      </c>
      <c r="L226" s="51">
        <v>62.75</v>
      </c>
      <c r="M226" s="51">
        <v>10.25</v>
      </c>
      <c r="N226" s="51">
        <v>8369.27</v>
      </c>
      <c r="O226" s="51">
        <v>226481</v>
      </c>
      <c r="P226" s="52">
        <v>42004</v>
      </c>
      <c r="Q226" s="51">
        <v>7.92</v>
      </c>
    </row>
    <row r="227" spans="2:17" ht="14.5" x14ac:dyDescent="0.35">
      <c r="B227" s="52">
        <v>42034</v>
      </c>
      <c r="C227" s="51">
        <v>7.69</v>
      </c>
      <c r="D227" s="51">
        <v>7.75</v>
      </c>
      <c r="E227" s="51">
        <v>99.7</v>
      </c>
      <c r="F227" s="51">
        <v>59322.879999999997</v>
      </c>
      <c r="G227" s="51">
        <v>5.19</v>
      </c>
      <c r="H227" s="51">
        <v>8.75</v>
      </c>
      <c r="I227" s="51"/>
      <c r="J227" s="51">
        <v>8.27</v>
      </c>
      <c r="K227" s="51">
        <v>119.5</v>
      </c>
      <c r="L227" s="51">
        <v>62.23</v>
      </c>
      <c r="M227" s="51">
        <v>10.25</v>
      </c>
      <c r="N227" s="51">
        <v>8903.1</v>
      </c>
      <c r="O227" s="51">
        <v>224084</v>
      </c>
      <c r="P227" s="52">
        <v>42034</v>
      </c>
      <c r="Q227" s="51">
        <v>7.69</v>
      </c>
    </row>
    <row r="228" spans="2:17" ht="14.5" x14ac:dyDescent="0.35">
      <c r="B228" s="52">
        <v>42062</v>
      </c>
      <c r="C228" s="51">
        <v>7.77</v>
      </c>
      <c r="D228" s="51">
        <v>7.75</v>
      </c>
      <c r="E228" s="51">
        <v>101.65</v>
      </c>
      <c r="F228" s="51">
        <v>59953.760000000002</v>
      </c>
      <c r="G228" s="51">
        <v>5.37</v>
      </c>
      <c r="H228" s="51">
        <v>8.75</v>
      </c>
      <c r="I228" s="51"/>
      <c r="J228" s="51">
        <v>8.31</v>
      </c>
      <c r="K228" s="51">
        <v>119.7</v>
      </c>
      <c r="L228" s="51">
        <v>62.04</v>
      </c>
      <c r="M228" s="51">
        <v>10.25</v>
      </c>
      <c r="N228" s="51">
        <v>8945.9</v>
      </c>
      <c r="O228" s="51">
        <v>225586</v>
      </c>
      <c r="P228" s="52">
        <v>42062</v>
      </c>
      <c r="Q228" s="51">
        <v>7.77</v>
      </c>
    </row>
    <row r="229" spans="2:17" ht="14.5" x14ac:dyDescent="0.35">
      <c r="B229" s="52">
        <v>42094</v>
      </c>
      <c r="C229" s="51">
        <v>7.8</v>
      </c>
      <c r="D229" s="51">
        <v>7.5</v>
      </c>
      <c r="E229" s="51">
        <v>102.72</v>
      </c>
      <c r="F229" s="51">
        <v>61023.22</v>
      </c>
      <c r="G229" s="51">
        <v>5.25</v>
      </c>
      <c r="H229" s="51">
        <v>8.5</v>
      </c>
      <c r="I229" s="51"/>
      <c r="J229" s="51">
        <v>7.85</v>
      </c>
      <c r="K229" s="51">
        <v>120.2</v>
      </c>
      <c r="L229" s="51">
        <v>62.45</v>
      </c>
      <c r="M229" s="51">
        <v>10.25</v>
      </c>
      <c r="N229" s="51">
        <v>8606.6</v>
      </c>
      <c r="O229" s="51">
        <v>230488</v>
      </c>
      <c r="P229" s="52">
        <v>42094</v>
      </c>
      <c r="Q229" s="51">
        <v>7.8</v>
      </c>
    </row>
    <row r="230" spans="2:17" ht="14.5" x14ac:dyDescent="0.35">
      <c r="B230" s="52">
        <v>42124</v>
      </c>
      <c r="C230" s="51">
        <v>7.89</v>
      </c>
      <c r="D230" s="51">
        <v>7.5</v>
      </c>
      <c r="E230" s="51">
        <v>101.89</v>
      </c>
      <c r="F230" s="51">
        <v>58225.94</v>
      </c>
      <c r="G230" s="51">
        <v>4.87</v>
      </c>
      <c r="H230" s="51">
        <v>8.5</v>
      </c>
      <c r="I230" s="51"/>
      <c r="J230" s="51">
        <v>7.94</v>
      </c>
      <c r="K230" s="51">
        <v>120.7</v>
      </c>
      <c r="L230" s="51">
        <v>62.75</v>
      </c>
      <c r="M230" s="51">
        <v>10.25</v>
      </c>
      <c r="N230" s="51">
        <v>8321.56</v>
      </c>
      <c r="O230" s="51">
        <v>217324</v>
      </c>
      <c r="P230" s="52">
        <v>42124</v>
      </c>
      <c r="Q230" s="51">
        <v>7.89</v>
      </c>
    </row>
    <row r="231" spans="2:17" ht="14.5" x14ac:dyDescent="0.35">
      <c r="B231" s="52">
        <v>42153</v>
      </c>
      <c r="C231" s="51">
        <v>7.64</v>
      </c>
      <c r="D231" s="51">
        <v>7.5</v>
      </c>
      <c r="E231" s="51">
        <v>99.62</v>
      </c>
      <c r="F231" s="51">
        <v>61515.7</v>
      </c>
      <c r="G231" s="51">
        <v>5.01</v>
      </c>
      <c r="H231" s="51">
        <v>8.5</v>
      </c>
      <c r="I231" s="51"/>
      <c r="J231" s="51">
        <v>7.69</v>
      </c>
      <c r="K231" s="51">
        <v>121.6</v>
      </c>
      <c r="L231" s="51">
        <v>63.8</v>
      </c>
      <c r="M231" s="51">
        <v>10</v>
      </c>
      <c r="N231" s="51">
        <v>8550.51</v>
      </c>
      <c r="O231" s="51">
        <v>219826</v>
      </c>
      <c r="P231" s="52">
        <v>42153</v>
      </c>
      <c r="Q231" s="51">
        <v>7.64</v>
      </c>
    </row>
    <row r="232" spans="2:17" ht="14.5" x14ac:dyDescent="0.35">
      <c r="B232" s="52">
        <v>42185</v>
      </c>
      <c r="C232" s="51">
        <v>7.87</v>
      </c>
      <c r="D232" s="51">
        <v>7.25</v>
      </c>
      <c r="E232" s="51">
        <v>100.14</v>
      </c>
      <c r="F232" s="51">
        <v>61755.92</v>
      </c>
      <c r="G232" s="51">
        <v>5.4</v>
      </c>
      <c r="H232" s="51">
        <v>8.25</v>
      </c>
      <c r="I232" s="51"/>
      <c r="J232" s="51">
        <v>7.56</v>
      </c>
      <c r="K232" s="51">
        <v>123</v>
      </c>
      <c r="L232" s="51">
        <v>63.86</v>
      </c>
      <c r="M232" s="51">
        <v>10</v>
      </c>
      <c r="N232" s="51">
        <v>8464.09</v>
      </c>
      <c r="O232" s="51">
        <v>212475</v>
      </c>
      <c r="P232" s="52">
        <v>42185</v>
      </c>
      <c r="Q232" s="51">
        <v>7.87</v>
      </c>
    </row>
    <row r="233" spans="2:17" ht="14.5" x14ac:dyDescent="0.35">
      <c r="B233" s="52">
        <v>42216</v>
      </c>
      <c r="C233" s="51">
        <v>7.81</v>
      </c>
      <c r="D233" s="51">
        <v>7.25</v>
      </c>
      <c r="E233" s="51">
        <v>101.35</v>
      </c>
      <c r="F233" s="51">
        <v>61591.68</v>
      </c>
      <c r="G233" s="51">
        <v>3.69</v>
      </c>
      <c r="H233" s="51">
        <v>8.25</v>
      </c>
      <c r="I233" s="51"/>
      <c r="J233" s="51">
        <v>7.44</v>
      </c>
      <c r="K233" s="51">
        <v>123.6</v>
      </c>
      <c r="L233" s="51">
        <v>63.64</v>
      </c>
      <c r="M233" s="51">
        <v>10</v>
      </c>
      <c r="N233" s="51">
        <v>8653.31</v>
      </c>
      <c r="O233" s="51">
        <v>229144</v>
      </c>
      <c r="P233" s="52">
        <v>42216</v>
      </c>
      <c r="Q233" s="51">
        <v>7.81</v>
      </c>
    </row>
    <row r="234" spans="2:17" ht="14.5" x14ac:dyDescent="0.35">
      <c r="B234" s="52">
        <v>42247</v>
      </c>
      <c r="C234" s="51">
        <v>8.0500000000000007</v>
      </c>
      <c r="D234" s="51">
        <v>7.25</v>
      </c>
      <c r="E234" s="51">
        <v>100.34</v>
      </c>
      <c r="F234" s="51">
        <v>61599.97</v>
      </c>
      <c r="G234" s="51">
        <v>3.74</v>
      </c>
      <c r="H234" s="51">
        <v>8.25</v>
      </c>
      <c r="I234" s="51"/>
      <c r="J234" s="51">
        <v>7.44</v>
      </c>
      <c r="K234" s="51">
        <v>124.8</v>
      </c>
      <c r="L234" s="51">
        <v>65.069999999999993</v>
      </c>
      <c r="M234" s="51">
        <v>10</v>
      </c>
      <c r="N234" s="51">
        <v>8120.97</v>
      </c>
      <c r="O234" s="51">
        <v>223844</v>
      </c>
      <c r="P234" s="52">
        <v>42247</v>
      </c>
      <c r="Q234" s="51">
        <v>8.0500000000000007</v>
      </c>
    </row>
    <row r="235" spans="2:17" ht="14.5" x14ac:dyDescent="0.35">
      <c r="B235" s="52">
        <v>42277</v>
      </c>
      <c r="C235" s="51">
        <v>7.53</v>
      </c>
      <c r="D235" s="51">
        <v>6.75</v>
      </c>
      <c r="E235" s="51">
        <v>99.5</v>
      </c>
      <c r="F235" s="51">
        <v>62016.19</v>
      </c>
      <c r="G235" s="51">
        <v>4.41</v>
      </c>
      <c r="H235" s="51">
        <v>7.75</v>
      </c>
      <c r="I235" s="51"/>
      <c r="J235" s="51">
        <v>7.06</v>
      </c>
      <c r="K235" s="51">
        <v>125.4</v>
      </c>
      <c r="L235" s="51">
        <v>66.22</v>
      </c>
      <c r="M235" s="51">
        <v>10</v>
      </c>
      <c r="N235" s="51">
        <v>8077.41</v>
      </c>
      <c r="O235" s="51">
        <v>228781</v>
      </c>
      <c r="P235" s="52">
        <v>42277</v>
      </c>
      <c r="Q235" s="51">
        <v>7.53</v>
      </c>
    </row>
    <row r="236" spans="2:17" ht="14.5" x14ac:dyDescent="0.35">
      <c r="B236" s="52">
        <v>42307</v>
      </c>
      <c r="C236" s="51">
        <v>7.92</v>
      </c>
      <c r="D236" s="51">
        <v>6.75</v>
      </c>
      <c r="E236" s="51">
        <v>100.82</v>
      </c>
      <c r="F236" s="51">
        <v>63021.63</v>
      </c>
      <c r="G236" s="51">
        <v>5</v>
      </c>
      <c r="H236" s="51">
        <v>7.75</v>
      </c>
      <c r="I236" s="51"/>
      <c r="J236" s="51">
        <v>7.1</v>
      </c>
      <c r="K236" s="51">
        <v>126.1</v>
      </c>
      <c r="L236" s="51">
        <v>65.06</v>
      </c>
      <c r="M236" s="51">
        <v>9.6999999999999993</v>
      </c>
      <c r="N236" s="51">
        <v>8193.8700000000008</v>
      </c>
      <c r="O236" s="51">
        <v>258005</v>
      </c>
      <c r="P236" s="52">
        <v>42307</v>
      </c>
      <c r="Q236" s="51">
        <v>7.92</v>
      </c>
    </row>
    <row r="237" spans="2:17" ht="14.5" x14ac:dyDescent="0.35">
      <c r="B237" s="52">
        <v>42338</v>
      </c>
      <c r="C237" s="51">
        <v>8.07</v>
      </c>
      <c r="D237" s="51">
        <v>6.75</v>
      </c>
      <c r="E237" s="51">
        <v>100.11</v>
      </c>
      <c r="F237" s="51">
        <v>63465.86</v>
      </c>
      <c r="G237" s="51">
        <v>5.41</v>
      </c>
      <c r="H237" s="51">
        <v>7.75</v>
      </c>
      <c r="I237" s="51"/>
      <c r="J237" s="51">
        <v>7.14</v>
      </c>
      <c r="K237" s="51">
        <v>126.6</v>
      </c>
      <c r="L237" s="51">
        <v>66.12</v>
      </c>
      <c r="M237" s="51">
        <v>9.6999999999999993</v>
      </c>
      <c r="N237" s="51">
        <v>8082.02</v>
      </c>
      <c r="O237" s="51">
        <v>228568</v>
      </c>
      <c r="P237" s="52">
        <v>42338</v>
      </c>
      <c r="Q237" s="51">
        <v>8.07</v>
      </c>
    </row>
    <row r="238" spans="2:17" ht="14.5" x14ac:dyDescent="0.35">
      <c r="B238" s="52">
        <v>42369</v>
      </c>
      <c r="C238" s="51">
        <v>8.09</v>
      </c>
      <c r="D238" s="51">
        <v>6.75</v>
      </c>
      <c r="E238" s="51">
        <v>99.72</v>
      </c>
      <c r="F238" s="51">
        <v>64334.93</v>
      </c>
      <c r="G238" s="51">
        <v>5.61</v>
      </c>
      <c r="H238" s="51">
        <v>7.75</v>
      </c>
      <c r="I238" s="51"/>
      <c r="J238" s="51">
        <v>7.23</v>
      </c>
      <c r="K238" s="51">
        <v>126.1</v>
      </c>
      <c r="L238" s="51">
        <v>66.599999999999994</v>
      </c>
      <c r="M238" s="51">
        <v>9.6999999999999993</v>
      </c>
      <c r="N238" s="51">
        <v>8097.57</v>
      </c>
      <c r="O238" s="51">
        <v>236753</v>
      </c>
      <c r="P238" s="52">
        <v>42369</v>
      </c>
      <c r="Q238" s="51">
        <v>8.09</v>
      </c>
    </row>
    <row r="239" spans="2:17" ht="14.5" x14ac:dyDescent="0.35">
      <c r="B239" s="52">
        <v>42398</v>
      </c>
      <c r="C239" s="51">
        <v>7.52</v>
      </c>
      <c r="D239" s="51">
        <v>6.75</v>
      </c>
      <c r="E239" s="51">
        <v>99.84</v>
      </c>
      <c r="F239" s="51">
        <v>64983.28</v>
      </c>
      <c r="G239" s="51">
        <v>5.69</v>
      </c>
      <c r="H239" s="51">
        <v>7.75</v>
      </c>
      <c r="I239" s="51"/>
      <c r="J239" s="51">
        <v>7.35</v>
      </c>
      <c r="K239" s="51">
        <v>126.3</v>
      </c>
      <c r="L239" s="51">
        <v>67.25</v>
      </c>
      <c r="M239" s="51">
        <v>9.6999999999999993</v>
      </c>
      <c r="N239" s="51">
        <v>7651.7</v>
      </c>
      <c r="O239" s="51">
        <v>215995</v>
      </c>
      <c r="P239" s="52">
        <v>42398</v>
      </c>
      <c r="Q239" s="51">
        <v>7.52</v>
      </c>
    </row>
    <row r="240" spans="2:17" ht="14.5" x14ac:dyDescent="0.35">
      <c r="B240" s="52">
        <v>42429</v>
      </c>
      <c r="C240" s="51">
        <v>7.64</v>
      </c>
      <c r="D240" s="51">
        <v>6.75</v>
      </c>
      <c r="E240" s="51">
        <v>97.71</v>
      </c>
      <c r="F240" s="51">
        <v>65779.17</v>
      </c>
      <c r="G240" s="51">
        <v>5.26</v>
      </c>
      <c r="H240" s="51">
        <v>7.75</v>
      </c>
      <c r="I240" s="51"/>
      <c r="J240" s="51">
        <v>7.27</v>
      </c>
      <c r="K240" s="51">
        <v>126</v>
      </c>
      <c r="L240" s="51">
        <v>68.239999999999995</v>
      </c>
      <c r="M240" s="51">
        <v>9.6999999999999993</v>
      </c>
      <c r="N240" s="51">
        <v>7075.44</v>
      </c>
      <c r="O240" s="51">
        <v>225745</v>
      </c>
      <c r="P240" s="52">
        <v>42429</v>
      </c>
      <c r="Q240" s="51">
        <v>7.64</v>
      </c>
    </row>
    <row r="241" spans="2:17" ht="14.5" x14ac:dyDescent="0.35">
      <c r="B241" s="52">
        <v>42460</v>
      </c>
      <c r="C241" s="51">
        <v>7.4</v>
      </c>
      <c r="D241" s="51">
        <v>6.75</v>
      </c>
      <c r="E241" s="51">
        <v>98.68</v>
      </c>
      <c r="F241" s="51">
        <v>66499.73</v>
      </c>
      <c r="G241" s="51">
        <v>4.83</v>
      </c>
      <c r="H241" s="51">
        <v>7.75</v>
      </c>
      <c r="I241" s="51"/>
      <c r="J241" s="51">
        <v>6.81</v>
      </c>
      <c r="K241" s="51">
        <v>126</v>
      </c>
      <c r="L241" s="51">
        <v>67.02</v>
      </c>
      <c r="M241" s="51">
        <v>9.6999999999999993</v>
      </c>
      <c r="N241" s="51">
        <v>7835.45</v>
      </c>
      <c r="O241" s="51">
        <v>240242</v>
      </c>
      <c r="P241" s="52">
        <v>42460</v>
      </c>
      <c r="Q241" s="51">
        <v>7.4</v>
      </c>
    </row>
    <row r="242" spans="2:17" ht="14.5" x14ac:dyDescent="0.35">
      <c r="B242" s="52">
        <v>42489</v>
      </c>
      <c r="C242" s="51">
        <v>7.87</v>
      </c>
      <c r="D242" s="51">
        <v>6.5</v>
      </c>
      <c r="E242" s="51">
        <v>98.51</v>
      </c>
      <c r="F242" s="51">
        <v>66450.039999999994</v>
      </c>
      <c r="G242" s="51">
        <v>5.47</v>
      </c>
      <c r="H242" s="51">
        <v>7</v>
      </c>
      <c r="I242" s="51"/>
      <c r="J242" s="51">
        <v>6.85</v>
      </c>
      <c r="K242" s="51">
        <v>127.3</v>
      </c>
      <c r="L242" s="51">
        <v>66.47</v>
      </c>
      <c r="M242" s="51">
        <v>9.6999999999999993</v>
      </c>
      <c r="N242" s="51">
        <v>7973.88</v>
      </c>
      <c r="O242" s="51">
        <v>223817</v>
      </c>
      <c r="P242" s="52">
        <v>42489</v>
      </c>
      <c r="Q242" s="51">
        <v>7.87</v>
      </c>
    </row>
    <row r="243" spans="2:17" ht="14.5" x14ac:dyDescent="0.35">
      <c r="B243" s="52">
        <v>42521</v>
      </c>
      <c r="C243" s="51">
        <v>7.47</v>
      </c>
      <c r="D243" s="51">
        <v>6.5</v>
      </c>
      <c r="E243" s="51">
        <v>98.46</v>
      </c>
      <c r="F243" s="51">
        <v>66457.11</v>
      </c>
      <c r="G243" s="51">
        <v>5.76</v>
      </c>
      <c r="H243" s="51">
        <v>7</v>
      </c>
      <c r="I243" s="51"/>
      <c r="J243" s="51">
        <v>6.77</v>
      </c>
      <c r="K243" s="51">
        <v>128.6</v>
      </c>
      <c r="L243" s="51">
        <v>66.91</v>
      </c>
      <c r="M243" s="51">
        <v>9.6999999999999993</v>
      </c>
      <c r="N243" s="51">
        <v>8276.73</v>
      </c>
      <c r="O243" s="51">
        <v>213036</v>
      </c>
      <c r="P243" s="52">
        <v>42521</v>
      </c>
      <c r="Q243" s="51">
        <v>7.47</v>
      </c>
    </row>
    <row r="244" spans="2:17" ht="14.5" x14ac:dyDescent="0.35">
      <c r="B244" s="52">
        <v>42551</v>
      </c>
      <c r="C244" s="51">
        <v>7.78</v>
      </c>
      <c r="D244" s="51">
        <v>6.5</v>
      </c>
      <c r="E244" s="51">
        <v>98.32</v>
      </c>
      <c r="F244" s="51">
        <v>66478.399999999994</v>
      </c>
      <c r="G244" s="51">
        <v>5.77</v>
      </c>
      <c r="H244" s="51">
        <v>7</v>
      </c>
      <c r="I244" s="51"/>
      <c r="J244" s="51">
        <v>6.56</v>
      </c>
      <c r="K244" s="51">
        <v>130.1</v>
      </c>
      <c r="L244" s="51">
        <v>67.3</v>
      </c>
      <c r="M244" s="51">
        <v>9.6999999999999993</v>
      </c>
      <c r="N244" s="51">
        <v>8429.9599999999991</v>
      </c>
      <c r="O244" s="51">
        <v>208758</v>
      </c>
      <c r="P244" s="52">
        <v>42551</v>
      </c>
      <c r="Q244" s="51">
        <v>7.78</v>
      </c>
    </row>
    <row r="245" spans="2:17" ht="14.5" x14ac:dyDescent="0.35">
      <c r="B245" s="52">
        <v>42580</v>
      </c>
      <c r="C245" s="51">
        <v>7.41</v>
      </c>
      <c r="D245" s="51">
        <v>6.5</v>
      </c>
      <c r="E245" s="51">
        <v>99.15</v>
      </c>
      <c r="F245" s="51">
        <v>66321.16</v>
      </c>
      <c r="G245" s="51">
        <v>6.07</v>
      </c>
      <c r="H245" s="51">
        <v>7</v>
      </c>
      <c r="I245" s="51"/>
      <c r="J245" s="51">
        <v>6.56</v>
      </c>
      <c r="K245" s="51">
        <v>131.1</v>
      </c>
      <c r="L245" s="51">
        <v>67.209999999999994</v>
      </c>
      <c r="M245" s="51">
        <v>9.6999999999999993</v>
      </c>
      <c r="N245" s="51">
        <v>8856.01</v>
      </c>
      <c r="O245" s="51">
        <v>243148</v>
      </c>
      <c r="P245" s="52">
        <v>42580</v>
      </c>
      <c r="Q245" s="51">
        <v>7.41</v>
      </c>
    </row>
    <row r="246" spans="2:17" ht="14.5" x14ac:dyDescent="0.35">
      <c r="B246" s="52">
        <v>42613</v>
      </c>
      <c r="C246" s="51">
        <v>7.11</v>
      </c>
      <c r="D246" s="51">
        <v>6.5</v>
      </c>
      <c r="E246" s="51">
        <v>99.15</v>
      </c>
      <c r="F246" s="51">
        <v>66286.62</v>
      </c>
      <c r="G246" s="51">
        <v>5.05</v>
      </c>
      <c r="H246" s="51">
        <v>7</v>
      </c>
      <c r="I246" s="51"/>
      <c r="J246" s="51">
        <v>6.52</v>
      </c>
      <c r="K246" s="51">
        <v>131.1</v>
      </c>
      <c r="L246" s="51">
        <v>66.94</v>
      </c>
      <c r="M246" s="51">
        <v>9.6999999999999993</v>
      </c>
      <c r="N246" s="51">
        <v>9021.4500000000007</v>
      </c>
      <c r="O246" s="51">
        <v>250750</v>
      </c>
      <c r="P246" s="52">
        <v>42613</v>
      </c>
      <c r="Q246" s="51">
        <v>7.11</v>
      </c>
    </row>
    <row r="247" spans="2:17" ht="14.5" x14ac:dyDescent="0.35">
      <c r="B247" s="52">
        <v>42643</v>
      </c>
      <c r="C247" s="51">
        <v>6.81</v>
      </c>
      <c r="D247" s="51">
        <v>6.5</v>
      </c>
      <c r="E247" s="51">
        <v>99.65</v>
      </c>
      <c r="F247" s="51">
        <v>69166.58</v>
      </c>
      <c r="G247" s="51">
        <v>4.3899999999999997</v>
      </c>
      <c r="H247" s="51">
        <v>7</v>
      </c>
      <c r="I247" s="51"/>
      <c r="J247" s="51">
        <v>6.4</v>
      </c>
      <c r="K247" s="51">
        <v>130.9</v>
      </c>
      <c r="L247" s="51">
        <v>66.739999999999995</v>
      </c>
      <c r="M247" s="51">
        <v>9.65</v>
      </c>
      <c r="N247" s="51">
        <v>8863.7099999999991</v>
      </c>
      <c r="O247" s="51">
        <v>268058</v>
      </c>
      <c r="P247" s="52">
        <v>42643</v>
      </c>
      <c r="Q247" s="51">
        <v>6.81</v>
      </c>
    </row>
    <row r="248" spans="2:17" ht="14.5" x14ac:dyDescent="0.35">
      <c r="B248" s="52">
        <v>42674</v>
      </c>
      <c r="C248" s="51">
        <v>6.82</v>
      </c>
      <c r="D248" s="51">
        <v>6.25</v>
      </c>
      <c r="E248" s="51">
        <v>100.31</v>
      </c>
      <c r="F248" s="51">
        <v>67054.53</v>
      </c>
      <c r="G248" s="51">
        <v>4.2</v>
      </c>
      <c r="H248" s="51">
        <v>6.75</v>
      </c>
      <c r="I248" s="51"/>
      <c r="J248" s="51">
        <v>5.94</v>
      </c>
      <c r="K248" s="51">
        <v>131.4</v>
      </c>
      <c r="L248" s="51">
        <v>66.75</v>
      </c>
      <c r="M248" s="51">
        <v>9.65</v>
      </c>
      <c r="N248" s="51">
        <v>8925.39</v>
      </c>
      <c r="O248" s="51">
        <v>265097</v>
      </c>
      <c r="P248" s="52">
        <v>42674</v>
      </c>
      <c r="Q248" s="51">
        <v>6.82</v>
      </c>
    </row>
    <row r="249" spans="2:17" ht="14.5" x14ac:dyDescent="0.35">
      <c r="B249" s="52">
        <v>42704</v>
      </c>
      <c r="C249" s="51">
        <v>7.25</v>
      </c>
      <c r="D249" s="51">
        <v>6.25</v>
      </c>
      <c r="E249" s="51">
        <v>100.45</v>
      </c>
      <c r="F249" s="51">
        <v>65994.350000000006</v>
      </c>
      <c r="G249" s="51">
        <v>3.63</v>
      </c>
      <c r="H249" s="51">
        <v>6.75</v>
      </c>
      <c r="I249" s="51"/>
      <c r="J249" s="51">
        <v>6.19</v>
      </c>
      <c r="K249" s="51">
        <v>131.19999999999999</v>
      </c>
      <c r="L249" s="51">
        <v>67.63</v>
      </c>
      <c r="M249" s="51">
        <v>9.65</v>
      </c>
      <c r="N249" s="51">
        <v>8479.68</v>
      </c>
      <c r="O249" s="51">
        <v>235981</v>
      </c>
      <c r="P249" s="52">
        <v>42704</v>
      </c>
      <c r="Q249" s="51">
        <v>7.25</v>
      </c>
    </row>
    <row r="250" spans="2:17" ht="14.5" x14ac:dyDescent="0.35">
      <c r="B250" s="52">
        <v>42734</v>
      </c>
      <c r="C250" s="51">
        <v>7.17</v>
      </c>
      <c r="D250" s="51">
        <v>6.25</v>
      </c>
      <c r="E250" s="51">
        <v>101.2</v>
      </c>
      <c r="F250" s="51">
        <v>66458.37</v>
      </c>
      <c r="G250" s="51">
        <v>3.41</v>
      </c>
      <c r="H250" s="51">
        <v>6.75</v>
      </c>
      <c r="I250" s="51"/>
      <c r="J250" s="51">
        <v>6.27</v>
      </c>
      <c r="K250" s="51">
        <v>130.4</v>
      </c>
      <c r="L250" s="51">
        <v>67.900000000000006</v>
      </c>
      <c r="M250" s="51">
        <v>9.65</v>
      </c>
      <c r="N250" s="51">
        <v>8386.69</v>
      </c>
      <c r="O250" s="51">
        <v>233287</v>
      </c>
      <c r="P250" s="52">
        <v>42734</v>
      </c>
      <c r="Q250" s="51">
        <v>7.17</v>
      </c>
    </row>
    <row r="251" spans="2:17" ht="14.5" x14ac:dyDescent="0.35">
      <c r="B251" s="52">
        <v>42766</v>
      </c>
      <c r="C251" s="51">
        <v>7.15</v>
      </c>
      <c r="D251" s="51">
        <v>6.25</v>
      </c>
      <c r="E251" s="51">
        <v>100.73</v>
      </c>
      <c r="F251" s="51">
        <v>67113.119999999995</v>
      </c>
      <c r="G251" s="51">
        <v>3.17</v>
      </c>
      <c r="H251" s="51">
        <v>6.75</v>
      </c>
      <c r="I251" s="51"/>
      <c r="J251" s="51">
        <v>6.19</v>
      </c>
      <c r="K251" s="51">
        <v>130.30000000000001</v>
      </c>
      <c r="L251" s="51">
        <v>68.08</v>
      </c>
      <c r="M251" s="51">
        <v>9.65</v>
      </c>
      <c r="N251" s="51">
        <v>8831.7099999999991</v>
      </c>
      <c r="O251" s="51">
        <v>244336</v>
      </c>
      <c r="P251" s="52">
        <v>42766</v>
      </c>
      <c r="Q251" s="51">
        <v>7.15</v>
      </c>
    </row>
    <row r="252" spans="2:17" ht="14.5" x14ac:dyDescent="0.35">
      <c r="B252" s="52">
        <v>42794</v>
      </c>
      <c r="C252" s="51">
        <v>7.09</v>
      </c>
      <c r="D252" s="51">
        <v>6.25</v>
      </c>
      <c r="E252" s="51">
        <v>101.59</v>
      </c>
      <c r="F252" s="51">
        <v>67681.95</v>
      </c>
      <c r="G252" s="51">
        <v>3.65</v>
      </c>
      <c r="H252" s="51">
        <v>6.75</v>
      </c>
      <c r="I252" s="51"/>
      <c r="J252" s="51">
        <v>5.94</v>
      </c>
      <c r="K252" s="51">
        <v>130.6</v>
      </c>
      <c r="L252" s="51">
        <v>67.08</v>
      </c>
      <c r="M252" s="51">
        <v>9.65</v>
      </c>
      <c r="N252" s="51">
        <v>9190.73</v>
      </c>
      <c r="O252" s="51">
        <v>238986</v>
      </c>
      <c r="P252" s="52">
        <v>42794</v>
      </c>
      <c r="Q252" s="51">
        <v>7.09</v>
      </c>
    </row>
    <row r="253" spans="2:17" ht="14.5" x14ac:dyDescent="0.35">
      <c r="B253" s="52">
        <v>42825</v>
      </c>
      <c r="C253" s="51">
        <v>7.06</v>
      </c>
      <c r="D253" s="51">
        <v>6.25</v>
      </c>
      <c r="E253" s="51">
        <v>103.39</v>
      </c>
      <c r="F253" s="51">
        <v>71347.31</v>
      </c>
      <c r="G253" s="51">
        <v>3.89</v>
      </c>
      <c r="H253" s="51">
        <v>6.75</v>
      </c>
      <c r="I253" s="51"/>
      <c r="J253" s="51">
        <v>6.11</v>
      </c>
      <c r="K253" s="51">
        <v>130.9</v>
      </c>
      <c r="L253" s="51">
        <v>65.88</v>
      </c>
      <c r="M253" s="51">
        <v>9.6</v>
      </c>
      <c r="N253" s="51">
        <v>9494.36</v>
      </c>
      <c r="O253" s="51">
        <v>262908</v>
      </c>
      <c r="P253" s="52">
        <v>42825</v>
      </c>
      <c r="Q253" s="51">
        <v>7.06</v>
      </c>
    </row>
    <row r="254" spans="2:17" ht="14.5" x14ac:dyDescent="0.35">
      <c r="B254" s="52">
        <v>42853</v>
      </c>
      <c r="C254" s="51">
        <v>7.22</v>
      </c>
      <c r="D254" s="51">
        <v>6.25</v>
      </c>
      <c r="E254" s="51">
        <v>105.22</v>
      </c>
      <c r="F254" s="51">
        <v>68980.62</v>
      </c>
      <c r="G254" s="51">
        <v>2.99</v>
      </c>
      <c r="H254" s="51">
        <v>6.5</v>
      </c>
      <c r="I254" s="51"/>
      <c r="J254" s="51">
        <v>6.27</v>
      </c>
      <c r="K254" s="51">
        <v>131.1</v>
      </c>
      <c r="L254" s="51">
        <v>64.510000000000005</v>
      </c>
      <c r="M254" s="51">
        <v>9.6</v>
      </c>
      <c r="N254" s="51">
        <v>9669.9599999999991</v>
      </c>
      <c r="O254" s="51">
        <v>254192</v>
      </c>
      <c r="P254" s="52">
        <v>42853</v>
      </c>
      <c r="Q254" s="51">
        <v>7.22</v>
      </c>
    </row>
    <row r="255" spans="2:17" ht="14.5" x14ac:dyDescent="0.35">
      <c r="B255" s="52">
        <v>42886</v>
      </c>
      <c r="C255" s="51">
        <v>6.51</v>
      </c>
      <c r="D255" s="51">
        <v>6.25</v>
      </c>
      <c r="E255" s="51">
        <v>104.87</v>
      </c>
      <c r="F255" s="51">
        <v>68776.14</v>
      </c>
      <c r="G255" s="51">
        <v>2.1800000000000002</v>
      </c>
      <c r="H255" s="51">
        <v>6.5</v>
      </c>
      <c r="I255" s="51"/>
      <c r="J255" s="51">
        <v>6.27</v>
      </c>
      <c r="K255" s="51">
        <v>131.4</v>
      </c>
      <c r="L255" s="51">
        <v>64.42</v>
      </c>
      <c r="M255" s="51">
        <v>9.6</v>
      </c>
      <c r="N255" s="51">
        <v>9928.65</v>
      </c>
      <c r="O255" s="51">
        <v>227622</v>
      </c>
      <c r="P255" s="52">
        <v>42886</v>
      </c>
      <c r="Q255" s="51">
        <v>6.51</v>
      </c>
    </row>
    <row r="256" spans="2:17" ht="14.5" x14ac:dyDescent="0.35">
      <c r="B256" s="52">
        <v>42916</v>
      </c>
      <c r="C256" s="51">
        <v>6.59</v>
      </c>
      <c r="D256" s="51">
        <v>6.25</v>
      </c>
      <c r="E256" s="51">
        <v>104.27</v>
      </c>
      <c r="F256" s="51">
        <v>69208.86</v>
      </c>
      <c r="G256" s="51">
        <v>1.46</v>
      </c>
      <c r="H256" s="51">
        <v>6.5</v>
      </c>
      <c r="I256" s="51"/>
      <c r="J256" s="51">
        <v>6.11</v>
      </c>
      <c r="K256" s="51">
        <v>132</v>
      </c>
      <c r="L256" s="51">
        <v>64.44</v>
      </c>
      <c r="M256" s="51">
        <v>9.6</v>
      </c>
      <c r="N256" s="51">
        <v>9852.86</v>
      </c>
      <c r="O256" s="51">
        <v>195973</v>
      </c>
      <c r="P256" s="52">
        <v>42916</v>
      </c>
      <c r="Q256" s="51">
        <v>6.59</v>
      </c>
    </row>
    <row r="257" spans="2:17" ht="14.5" x14ac:dyDescent="0.35">
      <c r="B257" s="52">
        <v>42947</v>
      </c>
      <c r="C257" s="51">
        <v>6.55</v>
      </c>
      <c r="D257" s="51">
        <v>6.25</v>
      </c>
      <c r="E257" s="51">
        <v>103.77</v>
      </c>
      <c r="F257" s="51">
        <v>69451.570000000007</v>
      </c>
      <c r="G257" s="51">
        <v>2.36</v>
      </c>
      <c r="H257" s="51">
        <v>6.5</v>
      </c>
      <c r="I257" s="51"/>
      <c r="J257" s="51">
        <v>6.15</v>
      </c>
      <c r="K257" s="51">
        <v>134.19999999999999</v>
      </c>
      <c r="L257" s="51">
        <v>64.459999999999994</v>
      </c>
      <c r="M257" s="51">
        <v>9.5500000000000007</v>
      </c>
      <c r="N257" s="51">
        <v>10432.76</v>
      </c>
      <c r="O257" s="51">
        <v>262096</v>
      </c>
      <c r="P257" s="52">
        <v>42947</v>
      </c>
      <c r="Q257" s="51">
        <v>6.55</v>
      </c>
    </row>
    <row r="258" spans="2:17" ht="14.5" x14ac:dyDescent="0.35">
      <c r="B258" s="52">
        <v>42978</v>
      </c>
      <c r="C258" s="51">
        <v>6.54</v>
      </c>
      <c r="D258" s="51">
        <v>6</v>
      </c>
      <c r="E258" s="51">
        <v>103.91</v>
      </c>
      <c r="F258" s="51">
        <v>69599.02</v>
      </c>
      <c r="G258" s="51">
        <v>3.28</v>
      </c>
      <c r="H258" s="51">
        <v>6.25</v>
      </c>
      <c r="I258" s="51"/>
      <c r="J258" s="51">
        <v>6.07</v>
      </c>
      <c r="K258" s="51">
        <v>135.4</v>
      </c>
      <c r="L258" s="51">
        <v>63.97</v>
      </c>
      <c r="M258" s="51">
        <v>9.5500000000000007</v>
      </c>
      <c r="N258" s="51">
        <v>10315.16</v>
      </c>
      <c r="O258" s="51">
        <v>261145</v>
      </c>
      <c r="P258" s="52">
        <v>42978</v>
      </c>
      <c r="Q258" s="51">
        <v>6.54</v>
      </c>
    </row>
    <row r="259" spans="2:17" ht="14.5" x14ac:dyDescent="0.35">
      <c r="B259" s="52">
        <v>43007</v>
      </c>
      <c r="C259" s="51">
        <v>6.82</v>
      </c>
      <c r="D259" s="51">
        <v>6</v>
      </c>
      <c r="E259" s="51">
        <v>102.6</v>
      </c>
      <c r="F259" s="51">
        <v>72068.25</v>
      </c>
      <c r="G259" s="51">
        <v>3.28</v>
      </c>
      <c r="H259" s="51">
        <v>6.25</v>
      </c>
      <c r="I259" s="51"/>
      <c r="J259" s="51">
        <v>6.07</v>
      </c>
      <c r="K259" s="51">
        <v>135.19999999999999</v>
      </c>
      <c r="L259" s="51">
        <v>64.44</v>
      </c>
      <c r="M259" s="51">
        <v>9.5500000000000007</v>
      </c>
      <c r="N259" s="51">
        <v>10172.64</v>
      </c>
      <c r="O259" s="51">
        <v>277011</v>
      </c>
      <c r="P259" s="52">
        <v>43007</v>
      </c>
      <c r="Q259" s="51">
        <v>6.82</v>
      </c>
    </row>
    <row r="260" spans="2:17" ht="14.5" x14ac:dyDescent="0.35">
      <c r="B260" s="52">
        <v>43039</v>
      </c>
      <c r="C260" s="51">
        <v>7.03</v>
      </c>
      <c r="D260" s="51">
        <v>6</v>
      </c>
      <c r="E260" s="51">
        <v>102.4</v>
      </c>
      <c r="F260" s="51">
        <v>70996.320000000007</v>
      </c>
      <c r="G260" s="51">
        <v>3.58</v>
      </c>
      <c r="H260" s="51">
        <v>6.25</v>
      </c>
      <c r="I260" s="51"/>
      <c r="J260" s="51">
        <v>6.11</v>
      </c>
      <c r="K260" s="51">
        <v>136.1</v>
      </c>
      <c r="L260" s="51">
        <v>65.08</v>
      </c>
      <c r="M260" s="51">
        <v>9.4499999999999993</v>
      </c>
      <c r="N260" s="51">
        <v>10776.46</v>
      </c>
      <c r="O260" s="51">
        <v>247023</v>
      </c>
      <c r="P260" s="52">
        <v>43039</v>
      </c>
      <c r="Q260" s="51">
        <v>7.03</v>
      </c>
    </row>
    <row r="261" spans="2:17" ht="14.5" x14ac:dyDescent="0.35">
      <c r="B261" s="52">
        <v>43069</v>
      </c>
      <c r="C261" s="51">
        <v>7.25</v>
      </c>
      <c r="D261" s="51">
        <v>6</v>
      </c>
      <c r="E261" s="51">
        <v>102.99</v>
      </c>
      <c r="F261" s="51">
        <v>71501.440000000002</v>
      </c>
      <c r="G261" s="51">
        <v>4.88</v>
      </c>
      <c r="H261" s="51">
        <v>6.25</v>
      </c>
      <c r="I261" s="51"/>
      <c r="J261" s="51">
        <v>6.15</v>
      </c>
      <c r="K261" s="51">
        <v>137.6</v>
      </c>
      <c r="L261" s="51">
        <v>64.86</v>
      </c>
      <c r="M261" s="51">
        <v>9.4499999999999993</v>
      </c>
      <c r="N261" s="51">
        <v>10705.43</v>
      </c>
      <c r="O261" s="51">
        <v>241914</v>
      </c>
      <c r="P261" s="52">
        <v>43069</v>
      </c>
      <c r="Q261" s="51">
        <v>7.25</v>
      </c>
    </row>
    <row r="262" spans="2:17" ht="14.5" x14ac:dyDescent="0.35">
      <c r="B262" s="52">
        <v>43098</v>
      </c>
      <c r="C262" s="51">
        <v>7.52</v>
      </c>
      <c r="D262" s="51">
        <v>6</v>
      </c>
      <c r="E262" s="51">
        <v>103.58</v>
      </c>
      <c r="F262" s="51">
        <v>72631</v>
      </c>
      <c r="G262" s="51">
        <v>5.21</v>
      </c>
      <c r="H262" s="51">
        <v>6.25</v>
      </c>
      <c r="I262" s="51"/>
      <c r="J262" s="51">
        <v>6.31</v>
      </c>
      <c r="K262" s="51">
        <v>137.19999999999999</v>
      </c>
      <c r="L262" s="51">
        <v>64.239999999999995</v>
      </c>
      <c r="M262" s="51">
        <v>9.4499999999999993</v>
      </c>
      <c r="N262" s="51">
        <v>11029.78</v>
      </c>
      <c r="O262" s="51">
        <v>231077</v>
      </c>
      <c r="P262" s="52">
        <v>43098</v>
      </c>
      <c r="Q262" s="51">
        <v>7.52</v>
      </c>
    </row>
    <row r="263" spans="2:17" ht="14.5" x14ac:dyDescent="0.35">
      <c r="B263" s="52">
        <v>43131</v>
      </c>
      <c r="C263" s="51">
        <v>7.37</v>
      </c>
      <c r="D263" s="51">
        <v>6</v>
      </c>
      <c r="E263" s="51">
        <v>103.15</v>
      </c>
      <c r="F263" s="51">
        <v>73009</v>
      </c>
      <c r="G263" s="51">
        <v>5.07</v>
      </c>
      <c r="H263" s="51">
        <v>6.25</v>
      </c>
      <c r="I263" s="51"/>
      <c r="J263" s="51">
        <v>6.4</v>
      </c>
      <c r="K263" s="51">
        <v>136.9</v>
      </c>
      <c r="L263" s="51">
        <v>63.64</v>
      </c>
      <c r="M263" s="51">
        <v>9.4499999999999993</v>
      </c>
      <c r="N263" s="51">
        <v>11419.07</v>
      </c>
      <c r="O263" s="51">
        <v>243316</v>
      </c>
      <c r="P263" s="52">
        <v>43131</v>
      </c>
      <c r="Q263" s="51">
        <v>7.37</v>
      </c>
    </row>
    <row r="264" spans="2:17" ht="14.5" x14ac:dyDescent="0.35">
      <c r="B264" s="52">
        <v>43159</v>
      </c>
      <c r="C264" s="51">
        <v>7.7</v>
      </c>
      <c r="D264" s="51">
        <v>6</v>
      </c>
      <c r="E264" s="51">
        <v>101.5</v>
      </c>
      <c r="F264" s="51">
        <v>73967.009999999995</v>
      </c>
      <c r="G264" s="51">
        <v>4.4400000000000004</v>
      </c>
      <c r="H264" s="51">
        <v>6.25</v>
      </c>
      <c r="I264" s="51"/>
      <c r="J264" s="51">
        <v>6.5</v>
      </c>
      <c r="K264" s="51">
        <v>136.4</v>
      </c>
      <c r="L264" s="51">
        <v>64.37</v>
      </c>
      <c r="M264" s="51">
        <v>9.4499999999999993</v>
      </c>
      <c r="N264" s="51">
        <v>10864.95</v>
      </c>
      <c r="O264" s="51">
        <v>243468</v>
      </c>
      <c r="P264" s="52">
        <v>43159</v>
      </c>
      <c r="Q264" s="51">
        <v>7.7</v>
      </c>
    </row>
    <row r="265" spans="2:17" ht="14.5" x14ac:dyDescent="0.35">
      <c r="B265" s="52">
        <v>43189</v>
      </c>
      <c r="C265" s="51">
        <v>7.42</v>
      </c>
      <c r="D265" s="51">
        <v>6</v>
      </c>
      <c r="E265" s="51">
        <v>100.65</v>
      </c>
      <c r="F265" s="51">
        <v>77302.84</v>
      </c>
      <c r="G265" s="51">
        <v>4.28</v>
      </c>
      <c r="H265" s="51">
        <v>6.25</v>
      </c>
      <c r="I265" s="51"/>
      <c r="J265" s="51">
        <v>6.11</v>
      </c>
      <c r="K265" s="51">
        <v>136.5</v>
      </c>
      <c r="L265" s="51">
        <v>65.02</v>
      </c>
      <c r="M265" s="51">
        <v>9.4499999999999993</v>
      </c>
      <c r="N265" s="51">
        <v>10502.61</v>
      </c>
      <c r="O265" s="51">
        <v>263487</v>
      </c>
      <c r="P265" s="52">
        <v>43189</v>
      </c>
      <c r="Q265" s="51">
        <v>7.42</v>
      </c>
    </row>
    <row r="266" spans="2:17" ht="14.5" x14ac:dyDescent="0.35">
      <c r="B266" s="52">
        <v>43220</v>
      </c>
      <c r="C266" s="51">
        <v>7.8</v>
      </c>
      <c r="D266" s="51">
        <v>6</v>
      </c>
      <c r="E266" s="51">
        <v>100.05</v>
      </c>
      <c r="F266" s="51">
        <v>76129.95</v>
      </c>
      <c r="G266" s="51">
        <v>4.58</v>
      </c>
      <c r="H266" s="51">
        <v>6.25</v>
      </c>
      <c r="I266" s="51"/>
      <c r="J266" s="51">
        <v>6.27</v>
      </c>
      <c r="K266" s="51">
        <v>137.1</v>
      </c>
      <c r="L266" s="51">
        <v>65.64</v>
      </c>
      <c r="M266" s="51">
        <v>9.4499999999999993</v>
      </c>
      <c r="N266" s="51">
        <v>11152.97</v>
      </c>
      <c r="O266" s="51">
        <v>256459</v>
      </c>
      <c r="P266" s="52">
        <v>43220</v>
      </c>
      <c r="Q266" s="51">
        <v>7.8</v>
      </c>
    </row>
    <row r="267" spans="2:17" ht="14.5" x14ac:dyDescent="0.35">
      <c r="B267" s="52">
        <v>43251</v>
      </c>
      <c r="C267" s="51">
        <v>7.93</v>
      </c>
      <c r="D267" s="51">
        <v>6</v>
      </c>
      <c r="E267" s="51">
        <v>98.79</v>
      </c>
      <c r="F267" s="51">
        <v>76365.039999999994</v>
      </c>
      <c r="G267" s="51">
        <v>4.87</v>
      </c>
      <c r="H267" s="51">
        <v>6.25</v>
      </c>
      <c r="I267" s="51"/>
      <c r="J267" s="51">
        <v>6.52</v>
      </c>
      <c r="K267" s="51">
        <v>137.80000000000001</v>
      </c>
      <c r="L267" s="51">
        <v>67.540000000000006</v>
      </c>
      <c r="M267" s="51">
        <v>9.4499999999999993</v>
      </c>
      <c r="N267" s="51">
        <v>11040.77</v>
      </c>
      <c r="O267" s="51">
        <v>264308</v>
      </c>
      <c r="P267" s="52">
        <v>43251</v>
      </c>
      <c r="Q267" s="51">
        <v>7.93</v>
      </c>
    </row>
    <row r="268" spans="2:17" ht="14.5" x14ac:dyDescent="0.35">
      <c r="B268" s="52">
        <v>43280</v>
      </c>
      <c r="C268" s="51">
        <v>8</v>
      </c>
      <c r="D268" s="51">
        <v>6.25</v>
      </c>
      <c r="E268" s="51">
        <v>99.21</v>
      </c>
      <c r="F268" s="51">
        <v>76948.94</v>
      </c>
      <c r="G268" s="51">
        <v>4.92</v>
      </c>
      <c r="H268" s="51">
        <v>6.5</v>
      </c>
      <c r="I268" s="51"/>
      <c r="J268" s="51">
        <v>6.52</v>
      </c>
      <c r="K268" s="51">
        <v>138.5</v>
      </c>
      <c r="L268" s="51">
        <v>67.790000000000006</v>
      </c>
      <c r="M268" s="51">
        <v>9.4499999999999993</v>
      </c>
      <c r="N268" s="51">
        <v>10987.71</v>
      </c>
      <c r="O268" s="51">
        <v>246637</v>
      </c>
      <c r="P268" s="52">
        <v>43280</v>
      </c>
      <c r="Q268" s="51">
        <v>8</v>
      </c>
    </row>
    <row r="269" spans="2:17" ht="14.5" x14ac:dyDescent="0.35">
      <c r="B269" s="52">
        <v>43312</v>
      </c>
      <c r="C269" s="51">
        <v>7.74</v>
      </c>
      <c r="D269" s="51">
        <v>6.25</v>
      </c>
      <c r="E269" s="51">
        <v>98.86</v>
      </c>
      <c r="F269" s="51">
        <v>76734.12</v>
      </c>
      <c r="G269" s="51">
        <v>4.17</v>
      </c>
      <c r="H269" s="51">
        <v>6.5</v>
      </c>
      <c r="I269" s="51"/>
      <c r="J269" s="51">
        <v>6.69</v>
      </c>
      <c r="K269" s="51">
        <v>139.80000000000001</v>
      </c>
      <c r="L269" s="51">
        <v>68.69</v>
      </c>
      <c r="M269" s="51">
        <v>9.4499999999999993</v>
      </c>
      <c r="N269" s="51">
        <v>11625.85</v>
      </c>
      <c r="O269" s="51">
        <v>261478</v>
      </c>
      <c r="P269" s="52">
        <v>43312</v>
      </c>
      <c r="Q269" s="51">
        <v>7.74</v>
      </c>
    </row>
    <row r="270" spans="2:17" ht="14.5" x14ac:dyDescent="0.35">
      <c r="B270" s="52">
        <v>43343</v>
      </c>
      <c r="C270" s="51">
        <v>8.01</v>
      </c>
      <c r="D270" s="51">
        <v>6.5</v>
      </c>
      <c r="E270" s="51">
        <v>98.48</v>
      </c>
      <c r="F270" s="51">
        <v>78191.34</v>
      </c>
      <c r="G270" s="51">
        <v>3.69</v>
      </c>
      <c r="H270" s="51">
        <v>6.75</v>
      </c>
      <c r="I270" s="51"/>
      <c r="J270" s="51">
        <v>6.98</v>
      </c>
      <c r="K270" s="51">
        <v>140.4</v>
      </c>
      <c r="L270" s="51">
        <v>69.55</v>
      </c>
      <c r="M270" s="51">
        <v>9.4499999999999993</v>
      </c>
      <c r="N270" s="51">
        <v>12016.97</v>
      </c>
      <c r="O270" s="51">
        <v>261130</v>
      </c>
      <c r="P270" s="52">
        <v>43343</v>
      </c>
      <c r="Q270" s="51">
        <v>8.01</v>
      </c>
    </row>
    <row r="271" spans="2:17" ht="14.5" x14ac:dyDescent="0.35">
      <c r="B271" s="52">
        <v>43371</v>
      </c>
      <c r="C271" s="51">
        <v>8.01</v>
      </c>
      <c r="D271" s="51">
        <v>6.5</v>
      </c>
      <c r="E271" s="51">
        <v>95.1</v>
      </c>
      <c r="F271" s="51">
        <v>80249.59</v>
      </c>
      <c r="G271" s="51">
        <v>3.7</v>
      </c>
      <c r="H271" s="51">
        <v>6.75</v>
      </c>
      <c r="I271" s="51"/>
      <c r="J271" s="51">
        <v>6.94</v>
      </c>
      <c r="K271" s="51">
        <v>140.19999999999999</v>
      </c>
      <c r="L271" s="51">
        <v>72.22</v>
      </c>
      <c r="M271" s="51">
        <v>9.4499999999999993</v>
      </c>
      <c r="N271" s="51">
        <v>11140.99</v>
      </c>
      <c r="O271" s="51">
        <v>263059</v>
      </c>
      <c r="P271" s="52">
        <v>43371</v>
      </c>
      <c r="Q271" s="51">
        <v>8.01</v>
      </c>
    </row>
    <row r="272" spans="2:17" ht="14.5" x14ac:dyDescent="0.35">
      <c r="B272" s="52">
        <v>43404</v>
      </c>
      <c r="C272" s="51">
        <v>7.84</v>
      </c>
      <c r="D272" s="51">
        <v>6.5</v>
      </c>
      <c r="E272" s="51">
        <v>93.69</v>
      </c>
      <c r="F272" s="51">
        <v>80574.490000000005</v>
      </c>
      <c r="G272" s="51">
        <v>3.38</v>
      </c>
      <c r="H272" s="51">
        <v>6.75</v>
      </c>
      <c r="I272" s="51"/>
      <c r="J272" s="51">
        <v>6.94</v>
      </c>
      <c r="K272" s="51">
        <v>140.69999999999999</v>
      </c>
      <c r="L272" s="51">
        <v>73.63</v>
      </c>
      <c r="M272" s="51">
        <v>9.4499999999999993</v>
      </c>
      <c r="N272" s="51">
        <v>10661.72</v>
      </c>
      <c r="O272" s="51">
        <v>242233</v>
      </c>
      <c r="P272" s="52">
        <v>43404</v>
      </c>
      <c r="Q272" s="51">
        <v>7.84</v>
      </c>
    </row>
    <row r="273" spans="2:17" ht="14.5" x14ac:dyDescent="0.35">
      <c r="B273" s="52">
        <v>43434</v>
      </c>
      <c r="C273" s="51">
        <v>7.69</v>
      </c>
      <c r="D273" s="51">
        <v>6.5</v>
      </c>
      <c r="E273" s="51">
        <v>96.08</v>
      </c>
      <c r="F273" s="51">
        <v>81651.990000000005</v>
      </c>
      <c r="G273" s="51">
        <v>2.33</v>
      </c>
      <c r="H273" s="51">
        <v>6.75</v>
      </c>
      <c r="I273" s="51"/>
      <c r="J273" s="51">
        <v>6.69</v>
      </c>
      <c r="K273" s="51">
        <v>140.80000000000001</v>
      </c>
      <c r="L273" s="51">
        <v>71.849999999999994</v>
      </c>
      <c r="M273" s="51">
        <v>9.4499999999999993</v>
      </c>
      <c r="N273" s="51">
        <v>11119.17</v>
      </c>
      <c r="O273" s="51">
        <v>231082</v>
      </c>
      <c r="P273" s="52">
        <v>43434</v>
      </c>
      <c r="Q273" s="51">
        <v>7.69</v>
      </c>
    </row>
    <row r="274" spans="2:17" ht="14.5" x14ac:dyDescent="0.35">
      <c r="B274" s="52">
        <v>43465</v>
      </c>
      <c r="C274" s="51">
        <v>7.44</v>
      </c>
      <c r="D274" s="51">
        <v>6.5</v>
      </c>
      <c r="E274" s="51">
        <v>97.48</v>
      </c>
      <c r="F274" s="51">
        <v>82412.639999999999</v>
      </c>
      <c r="G274" s="51">
        <v>2.11</v>
      </c>
      <c r="H274" s="51">
        <v>6.75</v>
      </c>
      <c r="I274" s="51"/>
      <c r="J274" s="51">
        <v>6.65</v>
      </c>
      <c r="K274" s="51">
        <v>140.1</v>
      </c>
      <c r="L274" s="51">
        <v>70.73</v>
      </c>
      <c r="M274" s="51">
        <v>9.4499999999999993</v>
      </c>
      <c r="N274" s="51">
        <v>11161.02</v>
      </c>
      <c r="O274" s="51">
        <v>214783</v>
      </c>
      <c r="P274" s="52">
        <v>43465</v>
      </c>
      <c r="Q274" s="51">
        <v>7.44</v>
      </c>
    </row>
    <row r="275" spans="2:17" ht="14.5" x14ac:dyDescent="0.35">
      <c r="B275" s="52">
        <v>43496</v>
      </c>
      <c r="C275" s="51">
        <v>7.29</v>
      </c>
      <c r="D275" s="51">
        <v>6.5</v>
      </c>
      <c r="E275" s="51">
        <v>96.88</v>
      </c>
      <c r="F275" s="51">
        <v>82749.91</v>
      </c>
      <c r="G275" s="51">
        <v>1.97</v>
      </c>
      <c r="H275" s="51">
        <v>6.75</v>
      </c>
      <c r="I275" s="51"/>
      <c r="J275" s="51">
        <v>6.56</v>
      </c>
      <c r="K275" s="51">
        <v>139.6</v>
      </c>
      <c r="L275" s="51">
        <v>70.73</v>
      </c>
      <c r="M275" s="51">
        <v>9.4499999999999993</v>
      </c>
      <c r="N275" s="51">
        <v>11054.82</v>
      </c>
      <c r="O275" s="51">
        <v>235230</v>
      </c>
      <c r="P275" s="52">
        <v>43496</v>
      </c>
      <c r="Q275" s="51">
        <v>7.29</v>
      </c>
    </row>
    <row r="276" spans="2:17" ht="14.5" x14ac:dyDescent="0.35">
      <c r="B276" s="52">
        <v>43524</v>
      </c>
      <c r="C276" s="51">
        <v>7.45</v>
      </c>
      <c r="D276" s="51">
        <v>6.25</v>
      </c>
      <c r="E276" s="51">
        <v>96.07</v>
      </c>
      <c r="F276" s="51">
        <v>83680.570000000007</v>
      </c>
      <c r="G276" s="51">
        <v>2.57</v>
      </c>
      <c r="H276" s="51">
        <v>6.5</v>
      </c>
      <c r="I276" s="51"/>
      <c r="J276" s="51">
        <v>6.4</v>
      </c>
      <c r="K276" s="51">
        <v>139.9</v>
      </c>
      <c r="L276" s="51">
        <v>71.22</v>
      </c>
      <c r="M276" s="51">
        <v>9.4499999999999993</v>
      </c>
      <c r="N276" s="51">
        <v>10988.69</v>
      </c>
      <c r="O276" s="51">
        <v>226257</v>
      </c>
      <c r="P276" s="52">
        <v>43524</v>
      </c>
      <c r="Q276" s="51">
        <v>7.45</v>
      </c>
    </row>
    <row r="277" spans="2:17" ht="14.5" x14ac:dyDescent="0.35">
      <c r="B277" s="52">
        <v>43553</v>
      </c>
      <c r="C277" s="51">
        <v>7.37</v>
      </c>
      <c r="D277" s="51">
        <v>6.25</v>
      </c>
      <c r="E277" s="51">
        <v>98.73</v>
      </c>
      <c r="F277" s="51">
        <v>86748.92</v>
      </c>
      <c r="G277" s="51">
        <v>2.86</v>
      </c>
      <c r="H277" s="51">
        <v>6.5</v>
      </c>
      <c r="I277" s="51"/>
      <c r="J277" s="51">
        <v>6.31</v>
      </c>
      <c r="K277" s="51">
        <v>140.4</v>
      </c>
      <c r="L277" s="51">
        <v>69.48</v>
      </c>
      <c r="M277" s="51">
        <v>9.4</v>
      </c>
      <c r="N277" s="51">
        <v>11809.19</v>
      </c>
      <c r="O277" s="51">
        <v>251200</v>
      </c>
      <c r="P277" s="52">
        <v>43553</v>
      </c>
      <c r="Q277" s="51">
        <v>7.37</v>
      </c>
    </row>
    <row r="278" spans="2:17" ht="14.5" x14ac:dyDescent="0.35">
      <c r="B278" s="52">
        <v>43585</v>
      </c>
      <c r="C278" s="51">
        <v>7.46</v>
      </c>
      <c r="D278" s="51">
        <v>6</v>
      </c>
      <c r="E278" s="51">
        <v>98.98</v>
      </c>
      <c r="F278" s="51">
        <v>85240.65</v>
      </c>
      <c r="G278" s="51">
        <v>2.99</v>
      </c>
      <c r="H278" s="51">
        <v>6.25</v>
      </c>
      <c r="I278" s="51"/>
      <c r="J278" s="51">
        <v>6.4</v>
      </c>
      <c r="K278" s="51">
        <v>141.19999999999999</v>
      </c>
      <c r="L278" s="51">
        <v>69.430000000000007</v>
      </c>
      <c r="M278" s="51">
        <v>9.4</v>
      </c>
      <c r="N278" s="51">
        <v>11868.07</v>
      </c>
      <c r="O278" s="51">
        <v>211804</v>
      </c>
      <c r="P278" s="52">
        <v>43585</v>
      </c>
      <c r="Q278" s="51">
        <v>7.46</v>
      </c>
    </row>
    <row r="279" spans="2:17" ht="14.5" x14ac:dyDescent="0.35">
      <c r="B279" s="52">
        <v>43616</v>
      </c>
      <c r="C279" s="51">
        <v>7.13</v>
      </c>
      <c r="D279" s="51">
        <v>6</v>
      </c>
      <c r="E279" s="51">
        <v>99.26</v>
      </c>
      <c r="F279" s="51">
        <v>85167.37</v>
      </c>
      <c r="G279" s="51">
        <v>3.05</v>
      </c>
      <c r="H279" s="51">
        <v>6.25</v>
      </c>
      <c r="I279" s="51"/>
      <c r="J279" s="51">
        <v>6.19</v>
      </c>
      <c r="K279" s="51">
        <v>142</v>
      </c>
      <c r="L279" s="51">
        <v>69.77</v>
      </c>
      <c r="M279" s="51">
        <v>9.4</v>
      </c>
      <c r="N279" s="51">
        <v>12044.07</v>
      </c>
      <c r="O279" s="51">
        <v>204757</v>
      </c>
      <c r="P279" s="52">
        <v>43616</v>
      </c>
      <c r="Q279" s="51">
        <v>7.13</v>
      </c>
    </row>
    <row r="280" spans="2:17" ht="14.5" x14ac:dyDescent="0.35">
      <c r="B280" s="52">
        <v>43644</v>
      </c>
      <c r="C280" s="51">
        <v>6.93</v>
      </c>
      <c r="D280" s="51">
        <v>5.75</v>
      </c>
      <c r="E280" s="51">
        <v>99.45</v>
      </c>
      <c r="F280" s="51">
        <v>85475.55</v>
      </c>
      <c r="G280" s="51">
        <v>3.18</v>
      </c>
      <c r="H280" s="51">
        <v>6</v>
      </c>
      <c r="I280" s="51"/>
      <c r="J280" s="51">
        <v>6.03</v>
      </c>
      <c r="K280" s="51">
        <v>142.9</v>
      </c>
      <c r="L280" s="51">
        <v>69.44</v>
      </c>
      <c r="M280" s="51">
        <v>9.4</v>
      </c>
      <c r="N280" s="51">
        <v>11909.67</v>
      </c>
      <c r="O280" s="51">
        <v>185413</v>
      </c>
      <c r="P280" s="52">
        <v>43644</v>
      </c>
      <c r="Q280" s="51">
        <v>6.93</v>
      </c>
    </row>
    <row r="281" spans="2:17" ht="14.5" x14ac:dyDescent="0.35">
      <c r="B281" s="52">
        <v>43677</v>
      </c>
      <c r="C281" s="51">
        <v>6.58</v>
      </c>
      <c r="D281" s="51">
        <v>5.75</v>
      </c>
      <c r="E281" s="51">
        <v>100.14</v>
      </c>
      <c r="F281" s="51">
        <v>85615.46</v>
      </c>
      <c r="G281" s="51">
        <v>3.15</v>
      </c>
      <c r="H281" s="51">
        <v>6</v>
      </c>
      <c r="I281" s="51"/>
      <c r="J281" s="51">
        <v>5.74</v>
      </c>
      <c r="K281" s="51">
        <v>144.19999999999999</v>
      </c>
      <c r="L281" s="51">
        <v>68.81</v>
      </c>
      <c r="M281" s="51">
        <v>9.4</v>
      </c>
      <c r="N281" s="51">
        <v>11210.78</v>
      </c>
      <c r="O281" s="51">
        <v>176967</v>
      </c>
      <c r="P281" s="52">
        <v>43677</v>
      </c>
      <c r="Q281" s="51">
        <v>6.58</v>
      </c>
    </row>
    <row r="282" spans="2:17" ht="14.5" x14ac:dyDescent="0.35">
      <c r="B282" s="52">
        <v>43707</v>
      </c>
      <c r="C282" s="51">
        <v>6.71</v>
      </c>
      <c r="D282" s="51">
        <v>5.4</v>
      </c>
      <c r="E282" s="51">
        <v>97.85</v>
      </c>
      <c r="F282" s="51">
        <v>85945.49</v>
      </c>
      <c r="G282" s="51">
        <v>3.28</v>
      </c>
      <c r="H282" s="51">
        <v>5.65</v>
      </c>
      <c r="I282" s="51"/>
      <c r="J282" s="51">
        <v>5.41</v>
      </c>
      <c r="K282" s="51">
        <v>145</v>
      </c>
      <c r="L282" s="51">
        <v>71.150000000000006</v>
      </c>
      <c r="M282" s="51">
        <v>9.4</v>
      </c>
      <c r="N282" s="51">
        <v>11139.78</v>
      </c>
      <c r="O282" s="51">
        <v>171698</v>
      </c>
      <c r="P282" s="52">
        <v>43707</v>
      </c>
      <c r="Q282" s="51">
        <v>6.71</v>
      </c>
    </row>
    <row r="283" spans="2:17" ht="14.5" x14ac:dyDescent="0.35">
      <c r="B283" s="52">
        <v>43738</v>
      </c>
      <c r="C283" s="51">
        <v>6.83</v>
      </c>
      <c r="D283" s="51">
        <v>5.4</v>
      </c>
      <c r="E283" s="51">
        <v>97.79</v>
      </c>
      <c r="F283" s="51">
        <v>86802.16</v>
      </c>
      <c r="G283" s="51">
        <v>3.99</v>
      </c>
      <c r="H283" s="51">
        <v>5.65</v>
      </c>
      <c r="I283" s="51"/>
      <c r="J283" s="51">
        <v>5.41</v>
      </c>
      <c r="K283" s="51">
        <v>145.80000000000001</v>
      </c>
      <c r="L283" s="51">
        <v>71.33</v>
      </c>
      <c r="M283" s="51">
        <v>9.4</v>
      </c>
      <c r="N283" s="51">
        <v>11580.94</v>
      </c>
      <c r="O283" s="51">
        <v>185462</v>
      </c>
      <c r="P283" s="52">
        <v>43738</v>
      </c>
      <c r="Q283" s="51">
        <v>6.83</v>
      </c>
    </row>
    <row r="284" spans="2:17" ht="14.5" x14ac:dyDescent="0.35">
      <c r="B284" s="52">
        <v>43769</v>
      </c>
      <c r="C284" s="51">
        <v>6.87</v>
      </c>
      <c r="D284" s="51">
        <v>5.15</v>
      </c>
      <c r="E284" s="51">
        <v>98.06</v>
      </c>
      <c r="F284" s="51">
        <v>87331.12</v>
      </c>
      <c r="G284" s="51">
        <v>4.62</v>
      </c>
      <c r="H284" s="51">
        <v>5.4</v>
      </c>
      <c r="I284" s="51"/>
      <c r="J284" s="51">
        <v>5.08</v>
      </c>
      <c r="K284" s="51">
        <v>147.19999999999999</v>
      </c>
      <c r="L284" s="51">
        <v>71.040000000000006</v>
      </c>
      <c r="M284" s="51">
        <v>9.4</v>
      </c>
      <c r="N284" s="51">
        <v>11999.14</v>
      </c>
      <c r="O284" s="51">
        <v>215231</v>
      </c>
      <c r="P284" s="52">
        <v>43769</v>
      </c>
      <c r="Q284" s="51">
        <v>6.87</v>
      </c>
    </row>
    <row r="285" spans="2:17" ht="14.5" x14ac:dyDescent="0.35">
      <c r="B285" s="52">
        <v>43798</v>
      </c>
      <c r="C285" s="51">
        <v>6.59</v>
      </c>
      <c r="D285" s="51">
        <v>5.15</v>
      </c>
      <c r="E285" s="51">
        <v>97.28</v>
      </c>
      <c r="F285" s="51">
        <v>87649.13</v>
      </c>
      <c r="G285" s="51">
        <v>5.54</v>
      </c>
      <c r="H285" s="51">
        <v>5.4</v>
      </c>
      <c r="I285" s="51"/>
      <c r="J285" s="51">
        <v>4.99</v>
      </c>
      <c r="K285" s="51">
        <v>148.6</v>
      </c>
      <c r="L285" s="51">
        <v>71.45</v>
      </c>
      <c r="M285" s="51">
        <v>9.4</v>
      </c>
      <c r="N285" s="51">
        <v>12142.8</v>
      </c>
      <c r="O285" s="51">
        <v>204283</v>
      </c>
      <c r="P285" s="52">
        <v>43798</v>
      </c>
      <c r="Q285" s="51">
        <v>6.59</v>
      </c>
    </row>
    <row r="286" spans="2:17" ht="14.5" x14ac:dyDescent="0.35">
      <c r="B286" s="52">
        <v>43830</v>
      </c>
      <c r="C286" s="51">
        <v>6.92</v>
      </c>
      <c r="D286" s="51">
        <v>5.15</v>
      </c>
      <c r="E286" s="51">
        <v>97.43</v>
      </c>
      <c r="F286" s="51">
        <v>88222.09</v>
      </c>
      <c r="G286" s="51">
        <v>7.35</v>
      </c>
      <c r="H286" s="51">
        <v>5.4</v>
      </c>
      <c r="I286" s="51"/>
      <c r="J286" s="51">
        <v>5.03</v>
      </c>
      <c r="K286" s="51">
        <v>150.4</v>
      </c>
      <c r="L286" s="51">
        <v>71.19</v>
      </c>
      <c r="M286" s="51">
        <v>9.4</v>
      </c>
      <c r="N286" s="51">
        <v>12236.19</v>
      </c>
      <c r="O286" s="51">
        <v>184570</v>
      </c>
      <c r="P286" s="52">
        <v>43830</v>
      </c>
      <c r="Q286" s="51">
        <v>6.92</v>
      </c>
    </row>
    <row r="287" spans="2:17" ht="14.5" x14ac:dyDescent="0.35">
      <c r="B287" s="52">
        <v>43861</v>
      </c>
      <c r="C287" s="51">
        <v>6.84</v>
      </c>
      <c r="D287" s="51">
        <v>5.15</v>
      </c>
      <c r="E287" s="51">
        <v>96.91</v>
      </c>
      <c r="F287" s="51">
        <v>89788</v>
      </c>
      <c r="G287" s="51">
        <v>7.59</v>
      </c>
      <c r="H287" s="51">
        <v>5.4</v>
      </c>
      <c r="I287" s="51"/>
      <c r="J287" s="51">
        <v>5.13</v>
      </c>
      <c r="K287" s="51">
        <v>150.19999999999999</v>
      </c>
      <c r="L287" s="51">
        <v>71.31</v>
      </c>
      <c r="M287" s="51">
        <v>9.4</v>
      </c>
      <c r="N287" s="51">
        <v>12082.99</v>
      </c>
      <c r="O287" s="51">
        <v>191108</v>
      </c>
      <c r="P287" s="52">
        <v>43861</v>
      </c>
      <c r="Q287" s="51">
        <v>6.84</v>
      </c>
    </row>
    <row r="288" spans="2:17" ht="14.5" x14ac:dyDescent="0.35">
      <c r="B288" s="52">
        <v>43889</v>
      </c>
      <c r="C288" s="51">
        <v>6.65</v>
      </c>
      <c r="D288" s="51">
        <v>5.15</v>
      </c>
      <c r="E288" s="51">
        <v>97.57</v>
      </c>
      <c r="F288" s="51">
        <v>89800.95</v>
      </c>
      <c r="G288" s="51">
        <v>6.58</v>
      </c>
      <c r="H288" s="51">
        <v>5.4</v>
      </c>
      <c r="I288" s="51"/>
      <c r="J288" s="51">
        <v>5.08</v>
      </c>
      <c r="K288" s="51">
        <v>149.1</v>
      </c>
      <c r="L288" s="51">
        <v>71.489999999999995</v>
      </c>
      <c r="M288" s="51">
        <v>9.4</v>
      </c>
      <c r="N288" s="51">
        <v>11292.68</v>
      </c>
      <c r="O288" s="51">
        <v>190379</v>
      </c>
      <c r="P288" s="52">
        <v>43889</v>
      </c>
      <c r="Q288" s="51">
        <v>6.65</v>
      </c>
    </row>
    <row r="289" spans="2:17" ht="14.5" x14ac:dyDescent="0.35">
      <c r="B289" s="52">
        <v>43921</v>
      </c>
      <c r="C289" s="51">
        <v>6.73</v>
      </c>
      <c r="D289" s="51">
        <v>4.4000000000000004</v>
      </c>
      <c r="E289" s="51">
        <v>95.25</v>
      </c>
      <c r="F289" s="51">
        <v>93373.24</v>
      </c>
      <c r="G289" s="51">
        <v>5.84</v>
      </c>
      <c r="H289" s="51">
        <v>4.6500000000000004</v>
      </c>
      <c r="I289" s="51"/>
      <c r="J289" s="51">
        <v>5.28</v>
      </c>
      <c r="K289" s="51">
        <v>148.6</v>
      </c>
      <c r="L289" s="51">
        <v>74.349999999999994</v>
      </c>
      <c r="M289" s="51">
        <v>9.4</v>
      </c>
      <c r="N289" s="51">
        <v>8668.98</v>
      </c>
      <c r="O289" s="51">
        <v>104412</v>
      </c>
      <c r="P289" s="52">
        <v>43921</v>
      </c>
      <c r="Q289" s="51">
        <v>6.73</v>
      </c>
    </row>
    <row r="290" spans="2:17" ht="14.5" x14ac:dyDescent="0.35">
      <c r="B290" s="52">
        <v>43951</v>
      </c>
      <c r="C290" s="51">
        <v>6.55</v>
      </c>
      <c r="D290" s="51">
        <v>4.4000000000000004</v>
      </c>
      <c r="E290" s="51">
        <v>94</v>
      </c>
      <c r="F290" s="51">
        <v>91531.22</v>
      </c>
      <c r="G290" s="51">
        <v>7.22</v>
      </c>
      <c r="H290" s="51">
        <v>4.6500000000000004</v>
      </c>
      <c r="I290" s="51"/>
      <c r="J290" s="51">
        <v>3.73</v>
      </c>
      <c r="K290" s="51">
        <v>151.4</v>
      </c>
      <c r="L290" s="51">
        <v>76.239999999999995</v>
      </c>
      <c r="M290" s="51">
        <v>9.4</v>
      </c>
      <c r="N290" s="51">
        <v>9951.25</v>
      </c>
      <c r="O290" s="51">
        <v>2753</v>
      </c>
      <c r="P290" s="52">
        <v>43951</v>
      </c>
      <c r="Q290" s="51">
        <v>6.55</v>
      </c>
    </row>
    <row r="291" spans="2:17" ht="14.5" x14ac:dyDescent="0.35">
      <c r="B291" s="52">
        <v>43980</v>
      </c>
      <c r="C291" s="51">
        <v>5.77</v>
      </c>
      <c r="D291" s="51">
        <v>4</v>
      </c>
      <c r="E291" s="51">
        <v>94.4</v>
      </c>
      <c r="F291" s="51">
        <v>91088.82</v>
      </c>
      <c r="G291" s="51">
        <v>6.27</v>
      </c>
      <c r="H291" s="51">
        <v>4.25</v>
      </c>
      <c r="I291" s="51"/>
      <c r="J291" s="51">
        <v>3.19</v>
      </c>
      <c r="K291" s="51">
        <v>150.9</v>
      </c>
      <c r="L291" s="51">
        <v>75.66</v>
      </c>
      <c r="M291" s="51">
        <v>9.4</v>
      </c>
      <c r="N291" s="51">
        <v>9697.9</v>
      </c>
      <c r="O291" s="51">
        <v>27441</v>
      </c>
      <c r="P291" s="52">
        <v>43980</v>
      </c>
      <c r="Q291" s="51">
        <v>5.77</v>
      </c>
    </row>
    <row r="292" spans="2:17" ht="14.5" x14ac:dyDescent="0.35">
      <c r="B292" s="52">
        <v>44012</v>
      </c>
      <c r="C292" s="51">
        <v>5.98</v>
      </c>
      <c r="D292" s="51">
        <v>4</v>
      </c>
      <c r="E292" s="51">
        <v>93.1</v>
      </c>
      <c r="F292" s="51">
        <v>91360.04</v>
      </c>
      <c r="G292" s="51">
        <v>6.23</v>
      </c>
      <c r="H292" s="51">
        <v>4.25</v>
      </c>
      <c r="I292" s="51"/>
      <c r="J292" s="51">
        <v>3.19</v>
      </c>
      <c r="K292" s="51">
        <v>151.80000000000001</v>
      </c>
      <c r="L292" s="51">
        <v>75.73</v>
      </c>
      <c r="M292" s="51">
        <v>9</v>
      </c>
      <c r="N292" s="51">
        <v>10410.76</v>
      </c>
      <c r="O292" s="51">
        <v>77318</v>
      </c>
      <c r="P292" s="52">
        <v>44012</v>
      </c>
      <c r="Q292" s="51">
        <v>5.98</v>
      </c>
    </row>
    <row r="293" spans="2:17" ht="14.5" x14ac:dyDescent="0.35">
      <c r="B293" s="52">
        <v>44043</v>
      </c>
      <c r="C293" s="51">
        <v>5.69</v>
      </c>
      <c r="D293" s="51">
        <v>4</v>
      </c>
      <c r="E293" s="51">
        <v>93.68</v>
      </c>
      <c r="F293" s="51">
        <v>91480.74</v>
      </c>
      <c r="G293" s="51">
        <v>6.73</v>
      </c>
      <c r="H293" s="51">
        <v>4.25</v>
      </c>
      <c r="I293" s="51"/>
      <c r="J293" s="51">
        <v>3.3</v>
      </c>
      <c r="K293" s="51">
        <v>153.9</v>
      </c>
      <c r="L293" s="51">
        <v>74.989999999999995</v>
      </c>
      <c r="M293" s="51">
        <v>9</v>
      </c>
      <c r="N293" s="51">
        <v>11158.96</v>
      </c>
      <c r="O293" s="51">
        <v>134322</v>
      </c>
      <c r="P293" s="52">
        <v>44043</v>
      </c>
      <c r="Q293" s="51">
        <v>5.69</v>
      </c>
    </row>
    <row r="294" spans="2:17" ht="14.5" x14ac:dyDescent="0.35">
      <c r="B294" s="52">
        <v>44074</v>
      </c>
      <c r="C294" s="51">
        <v>6.1</v>
      </c>
      <c r="D294" s="51">
        <v>4</v>
      </c>
      <c r="E294" s="51">
        <v>93.48</v>
      </c>
      <c r="F294" s="51">
        <v>91120.35</v>
      </c>
      <c r="G294" s="51">
        <v>6.69</v>
      </c>
      <c r="H294" s="51">
        <v>4.25</v>
      </c>
      <c r="I294" s="51"/>
      <c r="J294" s="51">
        <v>3.24</v>
      </c>
      <c r="K294" s="51">
        <v>154.69999999999999</v>
      </c>
      <c r="L294" s="51">
        <v>74.67</v>
      </c>
      <c r="M294" s="51">
        <v>9</v>
      </c>
      <c r="N294" s="51">
        <v>11480.92</v>
      </c>
      <c r="O294" s="51">
        <v>157761</v>
      </c>
      <c r="P294" s="52">
        <v>44074</v>
      </c>
      <c r="Q294" s="51">
        <v>6.1</v>
      </c>
    </row>
    <row r="295" spans="2:17" ht="14.5" x14ac:dyDescent="0.35">
      <c r="B295" s="52">
        <v>44104</v>
      </c>
      <c r="C295" s="51">
        <v>6.1</v>
      </c>
      <c r="D295" s="51">
        <v>4</v>
      </c>
      <c r="E295" s="51">
        <v>94.82</v>
      </c>
      <c r="F295" s="51">
        <v>91835.25</v>
      </c>
      <c r="G295" s="51">
        <v>7.27</v>
      </c>
      <c r="H295" s="51">
        <v>4.25</v>
      </c>
      <c r="I295" s="51"/>
      <c r="J295" s="51">
        <v>3.36</v>
      </c>
      <c r="K295" s="51">
        <v>156.4</v>
      </c>
      <c r="L295" s="51">
        <v>73.48</v>
      </c>
      <c r="M295" s="51">
        <v>9</v>
      </c>
      <c r="N295" s="51">
        <v>11391.75</v>
      </c>
      <c r="O295" s="51">
        <v>197535</v>
      </c>
      <c r="P295" s="52">
        <v>44104</v>
      </c>
      <c r="Q295" s="51">
        <v>6.1</v>
      </c>
    </row>
    <row r="296" spans="2:17" ht="14.5" x14ac:dyDescent="0.35">
      <c r="B296" s="52">
        <v>44134</v>
      </c>
      <c r="C296" s="51">
        <v>5.88</v>
      </c>
      <c r="D296" s="51">
        <v>4</v>
      </c>
      <c r="E296" s="51">
        <v>94.69</v>
      </c>
      <c r="F296" s="51">
        <v>92130.59</v>
      </c>
      <c r="G296" s="51">
        <v>7.61</v>
      </c>
      <c r="H296" s="51">
        <v>4.25</v>
      </c>
      <c r="I296" s="51"/>
      <c r="J296" s="51">
        <v>3.2</v>
      </c>
      <c r="K296" s="51">
        <v>158.4</v>
      </c>
      <c r="L296" s="51">
        <v>73.459999999999994</v>
      </c>
      <c r="M296" s="51">
        <v>8.8000000000000007</v>
      </c>
      <c r="N296" s="51" t="s">
        <v>35</v>
      </c>
      <c r="O296" s="51">
        <v>225706</v>
      </c>
      <c r="P296" s="52">
        <v>44134</v>
      </c>
      <c r="Q296" s="51">
        <v>5.88</v>
      </c>
    </row>
    <row r="297" spans="2:17" ht="14.5" x14ac:dyDescent="0.35">
      <c r="B297" s="52">
        <v>44165</v>
      </c>
      <c r="C297" s="51">
        <v>5.83</v>
      </c>
      <c r="D297" s="51">
        <v>4</v>
      </c>
      <c r="E297" s="51">
        <v>93.01</v>
      </c>
      <c r="F297" s="51">
        <v>92869.02</v>
      </c>
      <c r="G297" s="51">
        <v>6.93</v>
      </c>
      <c r="H297" s="51">
        <v>4.25</v>
      </c>
      <c r="I297" s="51"/>
      <c r="J297" s="51">
        <v>2.93</v>
      </c>
      <c r="K297" s="51">
        <v>158.9</v>
      </c>
      <c r="L297" s="51">
        <v>74.22</v>
      </c>
      <c r="M297" s="51">
        <v>8.8000000000000007</v>
      </c>
      <c r="N297" s="51">
        <v>13050.61</v>
      </c>
      <c r="O297" s="51">
        <v>186130</v>
      </c>
      <c r="P297" s="52">
        <v>44165</v>
      </c>
      <c r="Q297" s="51">
        <v>5.83</v>
      </c>
    </row>
    <row r="298" spans="2:17" ht="14.5" x14ac:dyDescent="0.35">
      <c r="B298" s="52">
        <v>44196</v>
      </c>
      <c r="C298" s="51">
        <v>5.98</v>
      </c>
      <c r="D298" s="51">
        <v>4</v>
      </c>
      <c r="E298" s="51">
        <v>92.96</v>
      </c>
      <c r="F298" s="51">
        <v>93413.68</v>
      </c>
      <c r="G298" s="51">
        <v>4.59</v>
      </c>
      <c r="H298" s="51">
        <v>4.25</v>
      </c>
      <c r="I298" s="51"/>
      <c r="J298" s="51">
        <v>3.11</v>
      </c>
      <c r="K298" s="51">
        <v>157.30000000000001</v>
      </c>
      <c r="L298" s="51">
        <v>73.59</v>
      </c>
      <c r="M298" s="51">
        <v>8.8000000000000007</v>
      </c>
      <c r="N298" s="51">
        <v>14100.47</v>
      </c>
      <c r="O298" s="51">
        <v>194629</v>
      </c>
      <c r="P298" s="52">
        <v>44196</v>
      </c>
      <c r="Q298" s="51">
        <v>5.98</v>
      </c>
    </row>
    <row r="299" spans="2:17" ht="14.5" x14ac:dyDescent="0.35">
      <c r="B299" s="52">
        <v>44225</v>
      </c>
      <c r="C299" s="51">
        <v>6.07</v>
      </c>
      <c r="D299" s="51">
        <v>4</v>
      </c>
      <c r="E299" s="51">
        <v>93.71</v>
      </c>
      <c r="F299" s="51">
        <v>94971.5</v>
      </c>
      <c r="G299" s="51">
        <v>4.0599999999999996</v>
      </c>
      <c r="H299" s="51">
        <v>4.25</v>
      </c>
      <c r="I299" s="51"/>
      <c r="J299" s="51">
        <v>3.35</v>
      </c>
      <c r="K299" s="51">
        <v>156.30000000000001</v>
      </c>
      <c r="L299" s="51">
        <v>73.11</v>
      </c>
      <c r="M299" s="51">
        <v>8.8000000000000007</v>
      </c>
      <c r="N299" s="51">
        <v>13797.78</v>
      </c>
      <c r="O299" s="51">
        <v>190183</v>
      </c>
      <c r="P299" s="52">
        <v>44225</v>
      </c>
      <c r="Q299" s="51">
        <v>6.07</v>
      </c>
    </row>
    <row r="300" spans="2:17" ht="14.5" x14ac:dyDescent="0.35">
      <c r="B300" s="52">
        <v>44253</v>
      </c>
      <c r="C300" s="51">
        <v>6.34</v>
      </c>
      <c r="D300" s="51">
        <v>4</v>
      </c>
      <c r="E300" s="51">
        <v>94.24</v>
      </c>
      <c r="F300" s="51">
        <v>95691.67</v>
      </c>
      <c r="G300" s="51">
        <v>5.03</v>
      </c>
      <c r="H300" s="51">
        <v>4.25</v>
      </c>
      <c r="I300" s="51"/>
      <c r="J300" s="51">
        <v>3.17</v>
      </c>
      <c r="K300" s="51">
        <v>156.6</v>
      </c>
      <c r="L300" s="51">
        <v>72.760000000000005</v>
      </c>
      <c r="M300" s="51">
        <v>8.8000000000000007</v>
      </c>
      <c r="N300" s="51">
        <v>14723.98</v>
      </c>
      <c r="O300" s="51">
        <v>190484</v>
      </c>
      <c r="P300" s="52">
        <v>44253</v>
      </c>
      <c r="Q300" s="51">
        <v>6.34</v>
      </c>
    </row>
    <row r="301" spans="2:17" ht="14.5" x14ac:dyDescent="0.35">
      <c r="B301" s="52">
        <v>44286</v>
      </c>
      <c r="C301" s="51">
        <v>6.38</v>
      </c>
      <c r="D301" s="51">
        <v>4</v>
      </c>
      <c r="E301" s="51">
        <v>95.01</v>
      </c>
      <c r="F301" s="51">
        <v>97230.65</v>
      </c>
      <c r="G301" s="51">
        <v>5.52</v>
      </c>
      <c r="H301" s="51">
        <v>4.25</v>
      </c>
      <c r="I301" s="51"/>
      <c r="J301" s="51">
        <v>3.33</v>
      </c>
      <c r="K301" s="51">
        <v>156.80000000000001</v>
      </c>
      <c r="L301" s="51">
        <v>72.790000000000006</v>
      </c>
      <c r="M301" s="51">
        <v>8.8000000000000007</v>
      </c>
      <c r="N301" s="51">
        <v>14863.54</v>
      </c>
      <c r="O301" s="51">
        <v>194780</v>
      </c>
      <c r="P301" s="52">
        <v>44286</v>
      </c>
      <c r="Q301" s="51">
        <v>6.38</v>
      </c>
    </row>
    <row r="302" spans="2:17" ht="14.5" x14ac:dyDescent="0.35">
      <c r="B302" s="52">
        <v>44316</v>
      </c>
      <c r="C302" s="51">
        <v>6.36</v>
      </c>
      <c r="D302" s="51">
        <v>4</v>
      </c>
      <c r="E302" s="51">
        <v>92.82</v>
      </c>
      <c r="F302" s="51">
        <v>108604.25</v>
      </c>
      <c r="G302" s="51">
        <v>4.2300000000000004</v>
      </c>
      <c r="H302" s="51">
        <v>4.25</v>
      </c>
      <c r="I302" s="51"/>
      <c r="J302" s="51">
        <v>3.32</v>
      </c>
      <c r="K302" s="51">
        <v>157.80000000000001</v>
      </c>
      <c r="L302" s="51">
        <v>74.47</v>
      </c>
      <c r="M302" s="51">
        <v>8.8000000000000007</v>
      </c>
      <c r="N302" s="51">
        <v>14833.77</v>
      </c>
      <c r="O302" s="51">
        <v>177572</v>
      </c>
      <c r="P302" s="52">
        <v>44316</v>
      </c>
      <c r="Q302" s="51">
        <v>6.36</v>
      </c>
    </row>
    <row r="303" spans="2:17" ht="14.5" x14ac:dyDescent="0.35">
      <c r="B303" s="52">
        <v>44347</v>
      </c>
      <c r="C303" s="51">
        <v>6.26</v>
      </c>
      <c r="D303" s="51">
        <v>4</v>
      </c>
      <c r="E303" s="51">
        <v>93.82</v>
      </c>
      <c r="F303" s="51">
        <v>108335.89</v>
      </c>
      <c r="G303" s="51">
        <v>6.3</v>
      </c>
      <c r="H303" s="51">
        <v>4.25</v>
      </c>
      <c r="I303" s="51"/>
      <c r="J303" s="51">
        <v>3.4</v>
      </c>
      <c r="K303" s="51">
        <v>160.4</v>
      </c>
      <c r="L303" s="51">
        <v>73.27</v>
      </c>
      <c r="M303" s="51">
        <v>8.8000000000000007</v>
      </c>
      <c r="N303" s="51">
        <v>15822.33</v>
      </c>
      <c r="O303" s="51">
        <v>62593</v>
      </c>
      <c r="P303" s="52">
        <v>44347</v>
      </c>
      <c r="Q303" s="51">
        <v>6.26</v>
      </c>
    </row>
    <row r="304" spans="2:17" ht="14.5" x14ac:dyDescent="0.35">
      <c r="B304" s="52">
        <v>44377</v>
      </c>
      <c r="C304" s="51">
        <v>6.39</v>
      </c>
      <c r="D304" s="51">
        <v>4</v>
      </c>
      <c r="E304" s="51">
        <v>93.61</v>
      </c>
      <c r="F304" s="51">
        <v>108418.66</v>
      </c>
      <c r="G304" s="51">
        <v>6.26</v>
      </c>
      <c r="H304" s="51">
        <v>4.25</v>
      </c>
      <c r="I304" s="51"/>
      <c r="J304" s="51">
        <v>3.47</v>
      </c>
      <c r="K304" s="51">
        <v>161.30000000000001</v>
      </c>
      <c r="L304" s="51">
        <v>73.56</v>
      </c>
      <c r="M304" s="51">
        <v>8.8000000000000007</v>
      </c>
      <c r="N304" s="51">
        <v>16009.72</v>
      </c>
      <c r="O304" s="51">
        <v>166107</v>
      </c>
      <c r="P304" s="52">
        <v>44377</v>
      </c>
      <c r="Q304" s="51">
        <v>6.39</v>
      </c>
    </row>
    <row r="305" spans="2:17" ht="14.5" x14ac:dyDescent="0.35">
      <c r="B305" s="52">
        <v>44407</v>
      </c>
      <c r="C305" s="51">
        <v>6.23</v>
      </c>
      <c r="D305" s="51">
        <v>4</v>
      </c>
      <c r="E305" s="51">
        <v>92.63</v>
      </c>
      <c r="F305" s="51">
        <v>109104.16</v>
      </c>
      <c r="G305" s="51">
        <v>5.59</v>
      </c>
      <c r="H305" s="51">
        <v>4.25</v>
      </c>
      <c r="I305" s="51"/>
      <c r="J305" s="51">
        <v>3.39</v>
      </c>
      <c r="K305" s="51">
        <v>162.5</v>
      </c>
      <c r="L305" s="51">
        <v>74.53</v>
      </c>
      <c r="M305" s="51">
        <v>8.8000000000000007</v>
      </c>
      <c r="N305" s="51">
        <v>16108.48</v>
      </c>
      <c r="O305" s="51">
        <v>175321</v>
      </c>
      <c r="P305" s="52">
        <v>44407</v>
      </c>
      <c r="Q305" s="51">
        <v>6.23</v>
      </c>
    </row>
    <row r="306" spans="2:17" ht="14.5" x14ac:dyDescent="0.35">
      <c r="B306" s="52">
        <v>44439</v>
      </c>
      <c r="C306" s="51">
        <v>6.37</v>
      </c>
      <c r="D306" s="51">
        <v>4</v>
      </c>
      <c r="E306" s="51">
        <v>93.19</v>
      </c>
      <c r="F306" s="51">
        <v>108974.63</v>
      </c>
      <c r="G306" s="51">
        <v>5.3</v>
      </c>
      <c r="H306" s="51">
        <v>4.25</v>
      </c>
      <c r="I306" s="51"/>
      <c r="J306" s="51">
        <v>3.3</v>
      </c>
      <c r="K306" s="51">
        <v>162.9</v>
      </c>
      <c r="L306" s="51">
        <v>74.180000000000007</v>
      </c>
      <c r="M306" s="51">
        <v>8.8000000000000007</v>
      </c>
      <c r="N306" s="51">
        <v>17375.21</v>
      </c>
      <c r="O306" s="51">
        <v>151755</v>
      </c>
      <c r="P306" s="52">
        <v>44439</v>
      </c>
      <c r="Q306" s="51">
        <v>6.37</v>
      </c>
    </row>
    <row r="307" spans="2:17" ht="14.5" x14ac:dyDescent="0.35">
      <c r="B307" s="52">
        <v>44469</v>
      </c>
      <c r="C307" s="51">
        <v>6.28</v>
      </c>
      <c r="D307" s="51">
        <v>4</v>
      </c>
      <c r="E307" s="51">
        <v>93.92</v>
      </c>
      <c r="F307" s="51">
        <v>109567.92</v>
      </c>
      <c r="G307" s="51">
        <v>4.3499999999999996</v>
      </c>
      <c r="H307" s="51">
        <v>4.25</v>
      </c>
      <c r="I307" s="51"/>
      <c r="J307" s="51">
        <v>3.34</v>
      </c>
      <c r="K307" s="51">
        <v>163.19999999999999</v>
      </c>
      <c r="L307" s="51">
        <v>73.56</v>
      </c>
      <c r="M307" s="51">
        <v>8.8000000000000007</v>
      </c>
      <c r="N307" s="51">
        <v>17880.57</v>
      </c>
      <c r="O307" s="51">
        <v>108003</v>
      </c>
      <c r="P307" s="52">
        <v>44469</v>
      </c>
      <c r="Q307" s="51">
        <v>6.28</v>
      </c>
    </row>
    <row r="308" spans="2:17" ht="14.5" x14ac:dyDescent="0.35">
      <c r="B308" s="52">
        <v>44498</v>
      </c>
      <c r="C308" s="51">
        <v>6.47</v>
      </c>
      <c r="D308" s="51">
        <v>4</v>
      </c>
      <c r="E308" s="51">
        <v>93</v>
      </c>
      <c r="F308" s="51">
        <v>110462.93</v>
      </c>
      <c r="G308" s="51">
        <v>4.4800000000000004</v>
      </c>
      <c r="H308" s="51">
        <v>4.25</v>
      </c>
      <c r="I308" s="51"/>
      <c r="J308" s="51">
        <v>3.56</v>
      </c>
      <c r="K308" s="51">
        <v>165.5</v>
      </c>
      <c r="L308" s="51">
        <v>74.92</v>
      </c>
      <c r="M308" s="51">
        <v>8.8000000000000007</v>
      </c>
      <c r="N308" s="51">
        <v>17921.27</v>
      </c>
      <c r="O308" s="51">
        <v>141188</v>
      </c>
      <c r="P308" s="52">
        <v>44498</v>
      </c>
      <c r="Q308" s="51">
        <v>6.47</v>
      </c>
    </row>
    <row r="309" spans="2:17" ht="14.5" x14ac:dyDescent="0.35">
      <c r="B309" s="52">
        <v>44530</v>
      </c>
      <c r="C309" s="51">
        <v>6.38</v>
      </c>
      <c r="D309" s="51">
        <v>4</v>
      </c>
      <c r="E309" s="51">
        <v>94.04</v>
      </c>
      <c r="F309" s="51">
        <v>111622.47</v>
      </c>
      <c r="G309" s="51">
        <v>4.91</v>
      </c>
      <c r="H309" s="51">
        <v>4.25</v>
      </c>
      <c r="I309" s="51"/>
      <c r="J309" s="51">
        <v>3.53</v>
      </c>
      <c r="K309" s="51">
        <v>166.7</v>
      </c>
      <c r="L309" s="51">
        <v>74.5</v>
      </c>
      <c r="M309" s="51">
        <v>8.8000000000000007</v>
      </c>
      <c r="N309" s="51">
        <v>17319.150000000001</v>
      </c>
      <c r="O309" s="51">
        <v>140627</v>
      </c>
      <c r="P309" s="52">
        <v>44530</v>
      </c>
      <c r="Q309" s="51">
        <v>6.38</v>
      </c>
    </row>
    <row r="310" spans="2:17" ht="14.5" x14ac:dyDescent="0.35">
      <c r="B310" s="52">
        <v>44561</v>
      </c>
      <c r="C310" s="51">
        <v>6.52</v>
      </c>
      <c r="D310" s="51">
        <v>4</v>
      </c>
      <c r="E310" s="51">
        <v>92.95</v>
      </c>
      <c r="F310" s="51">
        <v>116834.13</v>
      </c>
      <c r="G310" s="51">
        <v>5.66</v>
      </c>
      <c r="H310" s="51">
        <v>4.25</v>
      </c>
      <c r="I310" s="51"/>
      <c r="J310" s="51">
        <v>3.66</v>
      </c>
      <c r="K310" s="51">
        <v>166.2</v>
      </c>
      <c r="L310" s="51">
        <v>75.37</v>
      </c>
      <c r="M310" s="51">
        <v>8.8000000000000007</v>
      </c>
      <c r="N310" s="51">
        <v>17625.509999999998</v>
      </c>
      <c r="O310" s="51">
        <v>159360</v>
      </c>
      <c r="P310" s="52">
        <v>44561</v>
      </c>
      <c r="Q310" s="51">
        <v>6.52</v>
      </c>
    </row>
    <row r="311" spans="2:17" ht="14.5" x14ac:dyDescent="0.35">
      <c r="B311" s="52">
        <v>44592</v>
      </c>
      <c r="C311" s="51">
        <v>6.73</v>
      </c>
      <c r="D311" s="51">
        <v>4</v>
      </c>
      <c r="E311" s="51">
        <v>94.53</v>
      </c>
      <c r="F311" s="51">
        <v>115824.42</v>
      </c>
      <c r="G311" s="51">
        <v>6.01</v>
      </c>
      <c r="H311" s="51">
        <v>4.25</v>
      </c>
      <c r="I311" s="51"/>
      <c r="J311" s="51">
        <v>3.71</v>
      </c>
      <c r="K311" s="51">
        <v>165.7</v>
      </c>
      <c r="L311" s="51">
        <v>74.44</v>
      </c>
      <c r="M311" s="51">
        <v>8.8000000000000007</v>
      </c>
      <c r="N311" s="51">
        <v>17618.04</v>
      </c>
      <c r="O311" s="51">
        <v>162601</v>
      </c>
      <c r="P311" s="52">
        <v>44592</v>
      </c>
      <c r="Q311" s="51">
        <v>6.73</v>
      </c>
    </row>
    <row r="312" spans="2:17" ht="14.5" x14ac:dyDescent="0.35">
      <c r="B312" s="52">
        <v>44620</v>
      </c>
      <c r="C312" s="51">
        <v>6.82</v>
      </c>
      <c r="D312" s="51">
        <v>4</v>
      </c>
      <c r="E312" s="51">
        <v>93.74</v>
      </c>
      <c r="F312" s="51">
        <v>116270.08</v>
      </c>
      <c r="G312" s="51">
        <v>6.07</v>
      </c>
      <c r="H312" s="51">
        <v>4.25</v>
      </c>
      <c r="I312" s="51"/>
      <c r="J312" s="51">
        <v>3.7</v>
      </c>
      <c r="K312" s="51">
        <v>166.1</v>
      </c>
      <c r="L312" s="51">
        <v>75</v>
      </c>
      <c r="M312" s="51">
        <v>8.8000000000000007</v>
      </c>
      <c r="N312" s="51">
        <v>17043.27</v>
      </c>
      <c r="O312" s="51">
        <v>176452</v>
      </c>
      <c r="P312" s="52">
        <v>44620</v>
      </c>
      <c r="Q312" s="51">
        <v>6.82</v>
      </c>
    </row>
    <row r="313" spans="2:17" ht="14.5" x14ac:dyDescent="0.35">
      <c r="B313" s="52">
        <v>44651</v>
      </c>
      <c r="C313" s="51">
        <v>6.84</v>
      </c>
      <c r="D313" s="51">
        <v>4</v>
      </c>
      <c r="E313" s="51">
        <v>92.74</v>
      </c>
      <c r="F313" s="51">
        <v>118906.38</v>
      </c>
      <c r="G313" s="51">
        <v>6.95</v>
      </c>
      <c r="H313" s="51">
        <v>4.25</v>
      </c>
      <c r="I313" s="51"/>
      <c r="J313" s="51">
        <v>3.8</v>
      </c>
      <c r="K313" s="51">
        <v>167.7</v>
      </c>
      <c r="L313" s="51">
        <v>76.239999999999995</v>
      </c>
      <c r="M313" s="51">
        <v>8.8000000000000007</v>
      </c>
      <c r="N313" s="51">
        <v>17723.939999999999</v>
      </c>
      <c r="O313" s="51">
        <v>187937</v>
      </c>
      <c r="P313" s="52">
        <v>44651</v>
      </c>
      <c r="Q313" s="51">
        <v>6.84</v>
      </c>
    </row>
    <row r="314" spans="2:17" ht="14.5" x14ac:dyDescent="0.35">
      <c r="B314" s="52">
        <v>44680</v>
      </c>
      <c r="C314" s="51">
        <v>7.18</v>
      </c>
      <c r="D314" s="51">
        <v>4</v>
      </c>
      <c r="E314" s="51">
        <v>93.32</v>
      </c>
      <c r="F314" s="51">
        <v>119546.4</v>
      </c>
      <c r="G314" s="51">
        <v>7.79</v>
      </c>
      <c r="H314" s="51">
        <v>4.25</v>
      </c>
      <c r="I314" s="51"/>
      <c r="J314" s="51">
        <v>3.98</v>
      </c>
      <c r="K314" s="51">
        <v>170.1</v>
      </c>
      <c r="L314" s="51">
        <v>76.17</v>
      </c>
      <c r="M314" s="51">
        <v>8.8000000000000007</v>
      </c>
      <c r="N314" s="51">
        <v>17574.509999999998</v>
      </c>
      <c r="O314" s="51">
        <v>154011</v>
      </c>
      <c r="P314" s="52">
        <v>44680</v>
      </c>
      <c r="Q314" s="51">
        <v>7.18</v>
      </c>
    </row>
    <row r="315" spans="2:17" ht="14.5" x14ac:dyDescent="0.35">
      <c r="B315" s="52">
        <v>44712</v>
      </c>
      <c r="C315" s="51">
        <v>7.48</v>
      </c>
      <c r="D315" s="51">
        <v>4.4000000000000004</v>
      </c>
      <c r="E315" s="51">
        <v>93.34</v>
      </c>
      <c r="F315" s="51">
        <v>120273.05</v>
      </c>
      <c r="G315" s="51">
        <v>7.04</v>
      </c>
      <c r="H315" s="51">
        <v>4.6500000000000004</v>
      </c>
      <c r="I315" s="51"/>
      <c r="J315" s="51">
        <v>4.8899999999999997</v>
      </c>
      <c r="K315" s="51">
        <v>171.7</v>
      </c>
      <c r="L315" s="51">
        <v>77.319999999999993</v>
      </c>
      <c r="M315" s="51">
        <v>8.8000000000000007</v>
      </c>
      <c r="N315" s="51">
        <v>16887.919999999998</v>
      </c>
      <c r="O315" s="51">
        <v>172643</v>
      </c>
      <c r="P315" s="52">
        <v>44712</v>
      </c>
      <c r="Q315" s="51">
        <v>7.48</v>
      </c>
    </row>
    <row r="316" spans="2:17" ht="14.5" x14ac:dyDescent="0.35">
      <c r="B316" s="52">
        <v>44742</v>
      </c>
      <c r="C316" s="51">
        <v>7.38</v>
      </c>
      <c r="D316" s="51">
        <v>4.9000000000000004</v>
      </c>
      <c r="E316" s="51">
        <v>92.63</v>
      </c>
      <c r="F316" s="51">
        <v>121490.34</v>
      </c>
      <c r="G316" s="51">
        <v>7.01</v>
      </c>
      <c r="H316" s="51">
        <v>5.15</v>
      </c>
      <c r="I316" s="51"/>
      <c r="J316" s="51">
        <v>5.09</v>
      </c>
      <c r="K316" s="51">
        <v>172.6</v>
      </c>
      <c r="L316" s="51">
        <v>78.069999999999993</v>
      </c>
      <c r="M316" s="51">
        <v>8.8000000000000007</v>
      </c>
      <c r="N316" s="51">
        <v>16014.13</v>
      </c>
      <c r="O316" s="51">
        <v>179783</v>
      </c>
      <c r="P316" s="52">
        <v>44742</v>
      </c>
      <c r="Q316" s="51">
        <v>7.38</v>
      </c>
    </row>
    <row r="317" spans="2:17" ht="14.5" x14ac:dyDescent="0.35">
      <c r="B317" s="52">
        <v>44771</v>
      </c>
      <c r="C317" s="51">
        <v>7.42</v>
      </c>
      <c r="D317" s="51">
        <v>4.9000000000000004</v>
      </c>
      <c r="E317" s="51">
        <v>92.08</v>
      </c>
      <c r="F317" s="51">
        <v>123692.24</v>
      </c>
      <c r="G317" s="51">
        <v>6.71</v>
      </c>
      <c r="H317" s="51">
        <v>5.15</v>
      </c>
      <c r="I317" s="51"/>
      <c r="J317" s="51">
        <v>5.62</v>
      </c>
      <c r="K317" s="51">
        <v>173.4</v>
      </c>
      <c r="L317" s="51">
        <v>79.599999999999994</v>
      </c>
      <c r="M317" s="51">
        <v>8.8000000000000007</v>
      </c>
      <c r="N317" s="51">
        <v>17530.28</v>
      </c>
      <c r="O317" s="51">
        <v>192400</v>
      </c>
      <c r="P317" s="52">
        <v>44771</v>
      </c>
      <c r="Q317" s="51">
        <v>7.42</v>
      </c>
    </row>
    <row r="318" spans="2:17" ht="14.5" x14ac:dyDescent="0.35">
      <c r="B318" s="52">
        <v>44804</v>
      </c>
      <c r="C318" s="51">
        <v>7.21</v>
      </c>
      <c r="D318" s="51">
        <v>5.4</v>
      </c>
      <c r="E318" s="51">
        <v>92.29</v>
      </c>
      <c r="F318" s="51">
        <v>124578.77</v>
      </c>
      <c r="G318" s="51">
        <v>7</v>
      </c>
      <c r="H318" s="51">
        <v>5.65</v>
      </c>
      <c r="I318" s="51"/>
      <c r="J318" s="51">
        <v>5.6</v>
      </c>
      <c r="K318" s="51">
        <v>174.3</v>
      </c>
      <c r="L318" s="51">
        <v>79.56</v>
      </c>
      <c r="M318" s="51">
        <v>8.8000000000000007</v>
      </c>
      <c r="N318" s="51">
        <v>18222.39</v>
      </c>
      <c r="O318" s="51">
        <v>176131</v>
      </c>
      <c r="P318" s="52">
        <v>44804</v>
      </c>
      <c r="Q318" s="51">
        <v>7.21</v>
      </c>
    </row>
    <row r="319" spans="2:17" ht="14.5" x14ac:dyDescent="0.35">
      <c r="B319" s="52">
        <v>44834</v>
      </c>
      <c r="C319" s="51">
        <v>7.46</v>
      </c>
      <c r="D319" s="51">
        <v>5.9</v>
      </c>
      <c r="E319" s="51">
        <v>93.06</v>
      </c>
      <c r="F319" s="51">
        <v>126300.51</v>
      </c>
      <c r="G319" s="51">
        <v>7.41</v>
      </c>
      <c r="H319" s="51">
        <v>6.15</v>
      </c>
      <c r="I319" s="51"/>
      <c r="J319" s="51">
        <v>6.18</v>
      </c>
      <c r="K319" s="51">
        <v>175.3</v>
      </c>
      <c r="L319" s="51">
        <v>80.23</v>
      </c>
      <c r="M319" s="51">
        <v>8.8000000000000007</v>
      </c>
      <c r="N319" s="51">
        <v>17574.98</v>
      </c>
      <c r="O319" s="51">
        <v>186867</v>
      </c>
      <c r="P319" s="52">
        <v>44834</v>
      </c>
      <c r="Q319" s="51">
        <v>7.46</v>
      </c>
    </row>
    <row r="320" spans="2:17" ht="14.5" x14ac:dyDescent="0.35">
      <c r="B320" s="52">
        <v>44865</v>
      </c>
      <c r="C320" s="51">
        <v>7.44</v>
      </c>
      <c r="D320" s="51">
        <v>5.9</v>
      </c>
      <c r="E320" s="51">
        <v>91.9</v>
      </c>
      <c r="F320" s="51">
        <v>128891.17</v>
      </c>
      <c r="G320" s="51">
        <v>6.77</v>
      </c>
      <c r="H320" s="51">
        <v>6.15</v>
      </c>
      <c r="I320" s="51"/>
      <c r="J320" s="51">
        <v>6.4</v>
      </c>
      <c r="K320" s="51">
        <v>176.7</v>
      </c>
      <c r="L320" s="51">
        <v>82.34</v>
      </c>
      <c r="M320" s="51">
        <v>8.8000000000000007</v>
      </c>
      <c r="N320" s="51">
        <v>18405.939999999999</v>
      </c>
      <c r="O320" s="51">
        <v>182905</v>
      </c>
      <c r="P320" s="52">
        <v>44865</v>
      </c>
      <c r="Q320" s="51">
        <v>7.44</v>
      </c>
    </row>
    <row r="321" spans="2:17" ht="14.5" x14ac:dyDescent="0.35">
      <c r="B321" s="52">
        <v>44895</v>
      </c>
      <c r="C321" s="51">
        <v>7.31</v>
      </c>
      <c r="D321" s="51">
        <v>5.9</v>
      </c>
      <c r="E321" s="51">
        <v>91.63</v>
      </c>
      <c r="F321" s="51">
        <v>129477.35</v>
      </c>
      <c r="G321" s="51">
        <v>5.88</v>
      </c>
      <c r="H321" s="51">
        <v>6.15</v>
      </c>
      <c r="I321" s="51"/>
      <c r="J321" s="51">
        <v>6.45</v>
      </c>
      <c r="K321" s="51">
        <v>176.5</v>
      </c>
      <c r="L321" s="51">
        <v>81.81</v>
      </c>
      <c r="M321" s="51">
        <v>8.8000000000000007</v>
      </c>
      <c r="N321" s="51">
        <v>18925.599999999999</v>
      </c>
      <c r="O321" s="51">
        <v>175074</v>
      </c>
      <c r="P321" s="52">
        <v>44895</v>
      </c>
      <c r="Q321" s="51">
        <v>7.31</v>
      </c>
    </row>
    <row r="322" spans="2:17" ht="14.5" x14ac:dyDescent="0.35">
      <c r="B322" s="52">
        <v>44925</v>
      </c>
      <c r="C322" s="51">
        <v>7.33</v>
      </c>
      <c r="D322" s="51">
        <v>6.25</v>
      </c>
      <c r="E322" s="51">
        <v>89.49</v>
      </c>
      <c r="F322" s="51">
        <v>133043.93</v>
      </c>
      <c r="G322" s="51">
        <v>5.72</v>
      </c>
      <c r="H322" s="51">
        <v>6.5</v>
      </c>
      <c r="I322" s="51"/>
      <c r="J322" s="51">
        <v>6.31</v>
      </c>
      <c r="K322" s="51">
        <v>175.7</v>
      </c>
      <c r="L322" s="51">
        <v>82.46</v>
      </c>
      <c r="M322" s="51">
        <v>9.4</v>
      </c>
      <c r="N322" s="51">
        <v>18425.169999999998</v>
      </c>
      <c r="O322" s="51">
        <v>159190</v>
      </c>
      <c r="P322" s="52">
        <v>44925</v>
      </c>
      <c r="Q322" s="51">
        <v>7.33</v>
      </c>
    </row>
    <row r="323" spans="2:17" ht="14.5" x14ac:dyDescent="0.35">
      <c r="B323" s="52">
        <v>44957</v>
      </c>
      <c r="C323" s="51">
        <v>7.38</v>
      </c>
      <c r="D323" s="51">
        <v>6.25</v>
      </c>
      <c r="E323" s="51">
        <v>89.08</v>
      </c>
      <c r="F323" s="51">
        <v>133416.62</v>
      </c>
      <c r="G323" s="51">
        <v>6.52</v>
      </c>
      <c r="H323" s="51">
        <v>6.5</v>
      </c>
      <c r="I323" s="51"/>
      <c r="J323" s="51">
        <v>6.47</v>
      </c>
      <c r="K323" s="51">
        <v>176.5</v>
      </c>
      <c r="L323" s="51">
        <v>81.900000000000006</v>
      </c>
      <c r="M323" s="51">
        <v>9.4</v>
      </c>
      <c r="N323" s="51">
        <v>17935.75</v>
      </c>
      <c r="O323" s="51">
        <v>179789</v>
      </c>
      <c r="P323" s="52">
        <v>44957</v>
      </c>
      <c r="Q323" s="51">
        <v>7.38</v>
      </c>
    </row>
    <row r="324" spans="2:17" ht="14.5" x14ac:dyDescent="0.35">
      <c r="B324" s="52">
        <v>44985</v>
      </c>
      <c r="C324" s="51">
        <v>7.44</v>
      </c>
      <c r="D324" s="51">
        <v>6.5</v>
      </c>
      <c r="E324" s="51">
        <v>88.82</v>
      </c>
      <c r="F324" s="51">
        <v>134507.06</v>
      </c>
      <c r="G324" s="51">
        <v>6.44</v>
      </c>
      <c r="H324" s="51">
        <v>6.75</v>
      </c>
      <c r="I324" s="51"/>
      <c r="J324" s="51">
        <v>6.82</v>
      </c>
      <c r="K324" s="51">
        <v>176.8</v>
      </c>
      <c r="L324" s="51">
        <v>82.61</v>
      </c>
      <c r="M324" s="51">
        <v>9.4</v>
      </c>
      <c r="N324" s="51">
        <v>17538.2</v>
      </c>
      <c r="O324" s="51">
        <v>179037</v>
      </c>
      <c r="P324" s="52">
        <v>44985</v>
      </c>
      <c r="Q324" s="51">
        <v>7.44</v>
      </c>
    </row>
    <row r="325" spans="2:17" ht="14.5" x14ac:dyDescent="0.35">
      <c r="B325" s="52">
        <v>45016</v>
      </c>
      <c r="C325" s="51">
        <v>7.34</v>
      </c>
      <c r="D325" s="51">
        <v>6.5</v>
      </c>
      <c r="E325" s="51">
        <v>89.54</v>
      </c>
      <c r="F325" s="51">
        <v>136752.28</v>
      </c>
      <c r="G325" s="51">
        <v>5.66</v>
      </c>
      <c r="H325" s="51">
        <v>6.75</v>
      </c>
      <c r="I325" s="51"/>
      <c r="J325" s="51">
        <v>6.74</v>
      </c>
      <c r="K325" s="51">
        <v>177.2</v>
      </c>
      <c r="L325" s="51">
        <v>82.29</v>
      </c>
      <c r="M325" s="51">
        <v>10.1</v>
      </c>
      <c r="N325" s="51">
        <v>17601.669999999998</v>
      </c>
      <c r="O325" s="51">
        <v>176381</v>
      </c>
      <c r="P325" s="52">
        <v>45016</v>
      </c>
      <c r="Q325" s="51">
        <v>7.34</v>
      </c>
    </row>
    <row r="326" spans="2:17" ht="14.5" x14ac:dyDescent="0.35">
      <c r="B326" s="52">
        <v>45044</v>
      </c>
      <c r="C326" s="51">
        <v>7.18</v>
      </c>
      <c r="D326" s="51">
        <v>6.5</v>
      </c>
      <c r="E326" s="51">
        <v>89.12</v>
      </c>
      <c r="F326" s="51">
        <v>138576.71</v>
      </c>
      <c r="G326" s="51">
        <v>4.7</v>
      </c>
      <c r="H326" s="51">
        <v>6.75</v>
      </c>
      <c r="I326" s="51"/>
      <c r="J326" s="51">
        <v>6.82</v>
      </c>
      <c r="K326" s="51">
        <v>178.1</v>
      </c>
      <c r="L326" s="51">
        <v>82.02</v>
      </c>
      <c r="M326" s="51">
        <v>10.1</v>
      </c>
      <c r="N326" s="51">
        <v>18324.96</v>
      </c>
      <c r="O326" s="51">
        <v>159496</v>
      </c>
      <c r="P326" s="52">
        <v>45044</v>
      </c>
      <c r="Q326" s="51">
        <v>7.18</v>
      </c>
    </row>
    <row r="327" spans="2:17" ht="14.5" x14ac:dyDescent="0.35">
      <c r="B327" s="52">
        <v>45077</v>
      </c>
      <c r="C327" s="51">
        <v>7.06</v>
      </c>
      <c r="D327" s="51">
        <v>6.5</v>
      </c>
      <c r="E327" s="51">
        <v>89.23</v>
      </c>
      <c r="F327" s="51">
        <v>138938.71</v>
      </c>
      <c r="G327" s="51">
        <v>4.3099999999999996</v>
      </c>
      <c r="H327" s="51">
        <v>6.75</v>
      </c>
      <c r="I327" s="51"/>
      <c r="J327" s="51">
        <v>6.77</v>
      </c>
      <c r="K327" s="51">
        <v>179.1</v>
      </c>
      <c r="L327" s="51">
        <v>82.34</v>
      </c>
      <c r="M327" s="51">
        <v>10.1</v>
      </c>
      <c r="N327" s="51">
        <v>18909.41</v>
      </c>
      <c r="O327" s="51">
        <v>170148</v>
      </c>
      <c r="P327" s="52">
        <v>45077</v>
      </c>
      <c r="Q327" s="51">
        <v>7.06</v>
      </c>
    </row>
    <row r="328" spans="2:17" ht="14.5" x14ac:dyDescent="0.35">
      <c r="B328" s="52">
        <v>45107</v>
      </c>
      <c r="C328" s="51">
        <v>7.13</v>
      </c>
      <c r="D328" s="51">
        <v>6.5</v>
      </c>
      <c r="E328" s="51">
        <v>90.42</v>
      </c>
      <c r="F328" s="51">
        <v>143916.93</v>
      </c>
      <c r="G328" s="51">
        <v>4.87</v>
      </c>
      <c r="H328" s="51">
        <v>6.75</v>
      </c>
      <c r="I328" s="51"/>
      <c r="J328" s="51">
        <v>6.76</v>
      </c>
      <c r="K328" s="51">
        <v>181</v>
      </c>
      <c r="L328" s="51">
        <v>82.23</v>
      </c>
      <c r="M328" s="51">
        <v>10.1</v>
      </c>
      <c r="N328" s="51">
        <v>19571.34</v>
      </c>
      <c r="O328" s="51">
        <v>162188</v>
      </c>
      <c r="P328" s="52">
        <v>45107</v>
      </c>
      <c r="Q328" s="51">
        <v>7.13</v>
      </c>
    </row>
    <row r="329" spans="2:17" ht="14.5" x14ac:dyDescent="0.35">
      <c r="B329" s="52">
        <v>45138</v>
      </c>
      <c r="C329" s="51">
        <v>7.2</v>
      </c>
      <c r="D329" s="51">
        <v>6.5</v>
      </c>
      <c r="E329" s="51">
        <v>90.77</v>
      </c>
      <c r="F329" s="51">
        <v>148032.12</v>
      </c>
      <c r="G329" s="51">
        <v>7.44</v>
      </c>
      <c r="H329" s="51">
        <v>6.75</v>
      </c>
      <c r="I329" s="51"/>
      <c r="J329" s="51">
        <v>6.72</v>
      </c>
      <c r="K329" s="51">
        <v>186.3</v>
      </c>
      <c r="L329" s="51">
        <v>82.15</v>
      </c>
      <c r="M329" s="51">
        <v>10.1</v>
      </c>
      <c r="N329" s="51">
        <v>20150.32</v>
      </c>
      <c r="O329" s="51">
        <v>161265</v>
      </c>
      <c r="P329" s="52">
        <v>45138</v>
      </c>
      <c r="Q329" s="51">
        <v>7.2</v>
      </c>
    </row>
    <row r="330" spans="2:17" ht="14.5" x14ac:dyDescent="0.35">
      <c r="B330" s="52">
        <v>45169</v>
      </c>
      <c r="C330" s="51">
        <v>7.16</v>
      </c>
      <c r="D330" s="51">
        <v>6.5</v>
      </c>
      <c r="E330" s="51">
        <v>90.91</v>
      </c>
      <c r="F330" s="51">
        <v>149201.47</v>
      </c>
      <c r="G330" s="51">
        <v>6.83</v>
      </c>
      <c r="H330" s="51">
        <v>6.75</v>
      </c>
      <c r="I330" s="51"/>
      <c r="J330" s="51">
        <v>6.86</v>
      </c>
      <c r="K330" s="51">
        <v>186.2</v>
      </c>
      <c r="L330" s="51">
        <v>82.79</v>
      </c>
      <c r="M330" s="51">
        <v>10.1</v>
      </c>
      <c r="N330" s="51">
        <v>19764.93</v>
      </c>
      <c r="O330" s="51">
        <v>172521</v>
      </c>
      <c r="P330" s="52">
        <v>45169</v>
      </c>
      <c r="Q330" s="51">
        <v>7.16</v>
      </c>
    </row>
    <row r="331" spans="2:17" ht="14.5" x14ac:dyDescent="0.35">
      <c r="B331" s="52">
        <v>45198</v>
      </c>
      <c r="C331" s="51">
        <v>7.24</v>
      </c>
      <c r="D331" s="51">
        <v>6.5</v>
      </c>
      <c r="E331" s="51">
        <v>91.34</v>
      </c>
      <c r="F331" s="51">
        <v>151513.19</v>
      </c>
      <c r="G331" s="51">
        <v>5.0199999999999996</v>
      </c>
      <c r="H331" s="51">
        <v>6.75</v>
      </c>
      <c r="I331" s="51"/>
      <c r="J331" s="51">
        <v>6.86</v>
      </c>
      <c r="K331" s="51">
        <v>184.1</v>
      </c>
      <c r="L331" s="51">
        <v>83.05</v>
      </c>
      <c r="M331" s="51">
        <v>10.1</v>
      </c>
      <c r="N331" s="51">
        <v>20123.3</v>
      </c>
      <c r="O331" s="51">
        <v>164979</v>
      </c>
      <c r="P331" s="52">
        <v>45198</v>
      </c>
      <c r="Q331" s="51">
        <v>7.24</v>
      </c>
    </row>
    <row r="332" spans="2:17" ht="14.5" x14ac:dyDescent="0.35">
      <c r="B332" s="52">
        <v>45230</v>
      </c>
      <c r="C332" s="51">
        <v>7.38</v>
      </c>
      <c r="D332" s="51">
        <v>6.5</v>
      </c>
      <c r="E332" s="51">
        <v>91.74</v>
      </c>
      <c r="F332" s="51">
        <v>154258.09</v>
      </c>
      <c r="G332" s="51">
        <v>4.87</v>
      </c>
      <c r="H332" s="51">
        <v>6.75</v>
      </c>
      <c r="I332" s="51"/>
      <c r="J332" s="51">
        <v>6.93</v>
      </c>
      <c r="K332" s="51">
        <v>185.3</v>
      </c>
      <c r="L332" s="51">
        <v>83.24</v>
      </c>
      <c r="M332" s="51">
        <v>10.1</v>
      </c>
      <c r="N332" s="51">
        <v>19558.03</v>
      </c>
      <c r="O332" s="51">
        <v>179082</v>
      </c>
      <c r="P332" s="52">
        <v>45230</v>
      </c>
      <c r="Q332" s="51">
        <v>7.38</v>
      </c>
    </row>
    <row r="333" spans="2:17" ht="14.5" x14ac:dyDescent="0.35">
      <c r="B333" s="52">
        <v>45260</v>
      </c>
      <c r="C333" s="51">
        <v>7.32</v>
      </c>
      <c r="D333" s="51">
        <v>6.5</v>
      </c>
      <c r="E333" s="51">
        <v>90.8</v>
      </c>
      <c r="F333" s="51">
        <v>156205.54</v>
      </c>
      <c r="G333" s="51">
        <v>5.55</v>
      </c>
      <c r="H333" s="51">
        <v>6.75</v>
      </c>
      <c r="I333" s="51"/>
      <c r="J333" s="51">
        <v>6.95</v>
      </c>
      <c r="K333" s="51">
        <v>186.3</v>
      </c>
      <c r="L333" s="51">
        <v>83.3</v>
      </c>
      <c r="M333" s="51">
        <v>10.1</v>
      </c>
      <c r="N333" s="51">
        <v>20718.71</v>
      </c>
      <c r="O333" s="51">
        <v>149466</v>
      </c>
      <c r="P333" s="52">
        <v>45260</v>
      </c>
      <c r="Q333" s="51">
        <v>7.32</v>
      </c>
    </row>
    <row r="334" spans="2:17" ht="14.5" x14ac:dyDescent="0.35">
      <c r="B334" s="52">
        <v>45289</v>
      </c>
      <c r="C334" s="51" t="s">
        <v>35</v>
      </c>
      <c r="D334" s="51">
        <v>6.5</v>
      </c>
      <c r="E334" s="51" t="s">
        <v>35</v>
      </c>
      <c r="F334" s="51" t="s">
        <v>35</v>
      </c>
      <c r="G334" s="51">
        <v>5.69</v>
      </c>
      <c r="H334" s="51">
        <v>6.75</v>
      </c>
      <c r="I334" s="51"/>
      <c r="J334" s="51">
        <v>6.93</v>
      </c>
      <c r="K334" s="51">
        <v>185.7</v>
      </c>
      <c r="L334" s="51">
        <v>83.28</v>
      </c>
      <c r="M334" s="51">
        <v>10.25</v>
      </c>
      <c r="N334" s="51">
        <v>22402.79</v>
      </c>
      <c r="O334" s="51">
        <v>129012</v>
      </c>
      <c r="P334" s="52">
        <v>45289</v>
      </c>
      <c r="Q334" s="51" t="s">
        <v>35</v>
      </c>
    </row>
    <row r="335" spans="2:17" ht="14.5" x14ac:dyDescent="0.35">
      <c r="B335" s="52">
        <v>45322</v>
      </c>
      <c r="C335" s="51" t="s">
        <v>35</v>
      </c>
      <c r="D335" s="51" t="s">
        <v>35</v>
      </c>
      <c r="E335" s="51" t="s">
        <v>35</v>
      </c>
      <c r="F335" s="51" t="s">
        <v>35</v>
      </c>
      <c r="G335" s="51" t="s">
        <v>35</v>
      </c>
      <c r="H335" s="51" t="s">
        <v>35</v>
      </c>
      <c r="I335" s="51"/>
      <c r="J335" s="51" t="s">
        <v>35</v>
      </c>
      <c r="K335" s="51" t="s">
        <v>35</v>
      </c>
      <c r="L335" s="51" t="s">
        <v>35</v>
      </c>
      <c r="M335" s="51">
        <v>10.25</v>
      </c>
      <c r="N335" s="51" t="s">
        <v>35</v>
      </c>
      <c r="O335" s="51" t="s">
        <v>35</v>
      </c>
      <c r="P335" s="52">
        <v>45322</v>
      </c>
      <c r="Q335" s="51" t="s">
        <v>35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6744B0-8297-4976-8803-E1E7726ED5DE}">
  <dimension ref="B5:AU528"/>
  <sheetViews>
    <sheetView topLeftCell="G1" workbookViewId="0">
      <selection activeCell="C1" sqref="C1"/>
    </sheetView>
  </sheetViews>
  <sheetFormatPr defaultRowHeight="13.5" x14ac:dyDescent="0.3"/>
  <cols>
    <col min="15" max="15" width="17.765625" bestFit="1" customWidth="1"/>
    <col min="17" max="17" width="10.921875" bestFit="1" customWidth="1"/>
    <col min="26" max="26" width="11.4609375" customWidth="1"/>
    <col min="38" max="38" width="15.69140625" bestFit="1" customWidth="1"/>
  </cols>
  <sheetData>
    <row r="5" spans="2:27" ht="14.5" x14ac:dyDescent="0.35">
      <c r="B5" s="32"/>
      <c r="C5" s="32" t="s">
        <v>27</v>
      </c>
      <c r="D5" s="32" t="s">
        <v>28</v>
      </c>
      <c r="E5" s="32" t="s">
        <v>27</v>
      </c>
      <c r="F5" s="32" t="s">
        <v>29</v>
      </c>
      <c r="G5" s="32" t="s">
        <v>30</v>
      </c>
      <c r="H5" s="32" t="s">
        <v>31</v>
      </c>
      <c r="I5" s="32" t="s">
        <v>32</v>
      </c>
      <c r="J5" s="32" t="s">
        <v>33</v>
      </c>
      <c r="K5" s="32" t="s">
        <v>34</v>
      </c>
      <c r="L5" s="32"/>
      <c r="M5" s="32"/>
      <c r="N5" s="38" t="s">
        <v>0</v>
      </c>
      <c r="O5" s="38" t="s">
        <v>38</v>
      </c>
      <c r="P5" s="38" t="s">
        <v>37</v>
      </c>
      <c r="Q5" s="38" t="s">
        <v>36</v>
      </c>
      <c r="R5" s="38" t="s">
        <v>33</v>
      </c>
      <c r="S5" s="38" t="s">
        <v>39</v>
      </c>
      <c r="T5" s="42" t="s">
        <v>76</v>
      </c>
      <c r="U5" s="37"/>
      <c r="V5" s="37">
        <v>1</v>
      </c>
      <c r="W5" s="37" t="s">
        <v>69</v>
      </c>
      <c r="X5" s="37" t="s">
        <v>70</v>
      </c>
      <c r="Y5" s="37"/>
      <c r="Z5" s="37"/>
      <c r="AA5" s="32"/>
    </row>
    <row r="6" spans="2:27" ht="14.5" x14ac:dyDescent="0.35">
      <c r="B6" s="32"/>
      <c r="C6" s="33">
        <v>44572</v>
      </c>
      <c r="D6" s="32">
        <v>15530.55</v>
      </c>
      <c r="E6" s="33">
        <v>44572</v>
      </c>
      <c r="F6" s="32">
        <v>15530.55</v>
      </c>
      <c r="G6" s="32">
        <v>42493.5</v>
      </c>
      <c r="H6" s="32">
        <v>4</v>
      </c>
      <c r="I6" s="32">
        <v>94.53</v>
      </c>
      <c r="J6" s="32">
        <v>6.01</v>
      </c>
      <c r="K6" s="32">
        <v>3.56</v>
      </c>
      <c r="L6" s="32"/>
      <c r="M6" s="32"/>
      <c r="N6" s="39">
        <v>44572</v>
      </c>
      <c r="O6" s="40">
        <v>15530.55</v>
      </c>
      <c r="P6" s="40">
        <v>4</v>
      </c>
      <c r="Q6" s="40">
        <v>94.53</v>
      </c>
      <c r="R6" s="40">
        <v>6.01</v>
      </c>
      <c r="S6" s="40">
        <v>3.56</v>
      </c>
      <c r="T6" s="32">
        <v>0</v>
      </c>
      <c r="U6" s="33"/>
      <c r="V6" s="32"/>
      <c r="W6" s="42" t="s">
        <v>71</v>
      </c>
      <c r="X6" s="42" t="s">
        <v>31</v>
      </c>
      <c r="Y6" s="32"/>
      <c r="Z6" s="32"/>
      <c r="AA6" s="32"/>
    </row>
    <row r="7" spans="2:27" ht="14.5" x14ac:dyDescent="0.35">
      <c r="B7" s="32"/>
      <c r="C7" s="33">
        <v>44573</v>
      </c>
      <c r="D7" s="32">
        <v>15667.9</v>
      </c>
      <c r="E7" s="33">
        <v>44603</v>
      </c>
      <c r="F7" s="32">
        <v>14891.3</v>
      </c>
      <c r="G7" s="32">
        <v>42534.94</v>
      </c>
      <c r="H7" s="32">
        <v>4</v>
      </c>
      <c r="I7" s="32">
        <v>93.74</v>
      </c>
      <c r="J7" s="32">
        <v>6.07</v>
      </c>
      <c r="K7" s="32">
        <v>3.89</v>
      </c>
      <c r="L7" s="32"/>
      <c r="M7" s="32"/>
      <c r="N7" s="39">
        <v>44603</v>
      </c>
      <c r="O7" s="40">
        <v>14891.3</v>
      </c>
      <c r="P7" s="40">
        <v>4</v>
      </c>
      <c r="Q7" s="40">
        <v>93.74</v>
      </c>
      <c r="R7" s="40">
        <v>6.07</v>
      </c>
      <c r="S7" s="40">
        <v>3.89</v>
      </c>
      <c r="T7" s="32">
        <v>0</v>
      </c>
      <c r="U7" s="33"/>
      <c r="V7" s="32"/>
      <c r="W7" s="32"/>
      <c r="X7" s="32"/>
      <c r="Y7" s="32"/>
      <c r="Z7" s="32"/>
      <c r="AA7" s="32"/>
    </row>
    <row r="8" spans="2:27" ht="14.5" x14ac:dyDescent="0.35">
      <c r="B8" s="32"/>
      <c r="C8" s="33">
        <v>44574</v>
      </c>
      <c r="D8" s="32">
        <v>15721.05</v>
      </c>
      <c r="E8" s="33">
        <v>44631</v>
      </c>
      <c r="F8" s="32">
        <v>14237.15</v>
      </c>
      <c r="G8" s="32">
        <v>41952.94</v>
      </c>
      <c r="H8" s="32">
        <v>4</v>
      </c>
      <c r="I8" s="32">
        <v>92.74</v>
      </c>
      <c r="J8" s="32">
        <v>6.95</v>
      </c>
      <c r="K8" s="32">
        <v>3.81</v>
      </c>
      <c r="L8" s="32"/>
      <c r="M8" s="32"/>
      <c r="N8" s="39">
        <v>44631</v>
      </c>
      <c r="O8" s="40">
        <v>14237.15</v>
      </c>
      <c r="P8" s="40">
        <v>4</v>
      </c>
      <c r="Q8" s="40">
        <v>92.74</v>
      </c>
      <c r="R8" s="40">
        <v>6.95</v>
      </c>
      <c r="S8" s="40">
        <v>3.81</v>
      </c>
      <c r="T8" s="32">
        <v>0</v>
      </c>
      <c r="U8" s="33"/>
      <c r="V8" s="32"/>
      <c r="W8" s="32"/>
      <c r="X8" s="32"/>
      <c r="Y8" s="32"/>
      <c r="Z8" s="32"/>
      <c r="AA8" s="32"/>
    </row>
    <row r="9" spans="2:27" ht="14.5" x14ac:dyDescent="0.35">
      <c r="B9" s="32"/>
      <c r="C9" s="33">
        <v>44575</v>
      </c>
      <c r="D9" s="32">
        <v>15730.4</v>
      </c>
      <c r="E9" s="33">
        <v>44662</v>
      </c>
      <c r="F9" s="32">
        <v>15325.5</v>
      </c>
      <c r="G9" s="32">
        <v>40722.43</v>
      </c>
      <c r="H9" s="32">
        <v>4</v>
      </c>
      <c r="I9" s="32">
        <v>93.32</v>
      </c>
      <c r="J9" s="32">
        <v>7.79</v>
      </c>
      <c r="K9" s="32">
        <v>3.87</v>
      </c>
      <c r="L9" s="32"/>
      <c r="M9" s="32"/>
      <c r="N9" s="39">
        <v>44662</v>
      </c>
      <c r="O9" s="40">
        <v>15325.5</v>
      </c>
      <c r="P9" s="40">
        <v>4</v>
      </c>
      <c r="Q9" s="40">
        <v>93.32</v>
      </c>
      <c r="R9" s="40">
        <v>7.79</v>
      </c>
      <c r="S9" s="40">
        <v>3.87</v>
      </c>
      <c r="T9" s="32">
        <v>0</v>
      </c>
      <c r="U9" s="33"/>
      <c r="V9" s="32">
        <v>2</v>
      </c>
      <c r="W9" s="42" t="s">
        <v>69</v>
      </c>
      <c r="X9" s="42" t="s">
        <v>70</v>
      </c>
      <c r="Y9" s="32"/>
      <c r="Z9" s="32"/>
      <c r="AA9" s="32"/>
    </row>
    <row r="10" spans="2:27" ht="14.5" x14ac:dyDescent="0.35">
      <c r="B10" s="32"/>
      <c r="C10" s="33">
        <v>44578</v>
      </c>
      <c r="D10" s="32">
        <v>15781.25</v>
      </c>
      <c r="E10" s="33">
        <v>44692</v>
      </c>
      <c r="F10" s="32">
        <v>13771.8</v>
      </c>
      <c r="G10" s="32">
        <v>41663.440000000002</v>
      </c>
      <c r="H10" s="32">
        <v>4.4000000000000004</v>
      </c>
      <c r="I10" s="32">
        <v>93.34</v>
      </c>
      <c r="J10" s="32">
        <v>7.04</v>
      </c>
      <c r="K10" s="32">
        <v>4.03</v>
      </c>
      <c r="L10" s="32"/>
      <c r="M10" s="32"/>
      <c r="N10" s="39">
        <v>44692</v>
      </c>
      <c r="O10" s="40">
        <v>13771.8</v>
      </c>
      <c r="P10" s="40">
        <v>4.4000000000000004</v>
      </c>
      <c r="Q10" s="40">
        <v>93.34</v>
      </c>
      <c r="R10" s="40">
        <v>7.04</v>
      </c>
      <c r="S10" s="40">
        <v>4.03</v>
      </c>
      <c r="T10" s="32">
        <v>1</v>
      </c>
      <c r="U10" s="33"/>
      <c r="V10" s="32"/>
      <c r="W10" s="42" t="s">
        <v>71</v>
      </c>
      <c r="X10" s="42" t="s">
        <v>72</v>
      </c>
      <c r="Y10" s="32"/>
      <c r="Z10" s="32"/>
      <c r="AA10" s="32"/>
    </row>
    <row r="11" spans="2:27" ht="14.5" x14ac:dyDescent="0.35">
      <c r="B11" s="32"/>
      <c r="C11" s="33">
        <v>44579</v>
      </c>
      <c r="D11" s="32">
        <v>15573.1</v>
      </c>
      <c r="E11" s="33">
        <v>44723</v>
      </c>
      <c r="F11" s="32">
        <v>13781.75</v>
      </c>
      <c r="G11" s="32">
        <v>41455.949999999997</v>
      </c>
      <c r="H11" s="32">
        <v>4.9000000000000004</v>
      </c>
      <c r="I11" s="32">
        <v>92.63</v>
      </c>
      <c r="J11" s="32">
        <v>7.01</v>
      </c>
      <c r="K11" s="32">
        <v>5</v>
      </c>
      <c r="L11" s="33"/>
      <c r="M11" s="33"/>
      <c r="N11" s="45">
        <v>44723</v>
      </c>
      <c r="O11" s="40">
        <v>13781.75</v>
      </c>
      <c r="P11" s="40">
        <v>4.9000000000000004</v>
      </c>
      <c r="Q11" s="40">
        <v>92.63</v>
      </c>
      <c r="R11" s="40">
        <v>7.01</v>
      </c>
      <c r="S11" s="40">
        <v>5</v>
      </c>
      <c r="T11" s="32">
        <v>0</v>
      </c>
      <c r="U11" s="33"/>
      <c r="V11" s="32"/>
      <c r="W11" s="32"/>
      <c r="X11" s="32"/>
      <c r="Y11" s="32"/>
      <c r="Z11" s="32"/>
      <c r="AA11" s="32"/>
    </row>
    <row r="12" spans="2:27" ht="14.5" x14ac:dyDescent="0.35">
      <c r="B12" s="32"/>
      <c r="C12" s="33">
        <v>44580</v>
      </c>
      <c r="D12" s="32">
        <v>15472.5</v>
      </c>
      <c r="E12" s="33">
        <v>44753</v>
      </c>
      <c r="F12" s="32">
        <v>13886.85</v>
      </c>
      <c r="G12" s="32">
        <v>40531.599999999999</v>
      </c>
      <c r="H12" s="32">
        <v>4.9000000000000004</v>
      </c>
      <c r="I12" s="32">
        <v>92.08</v>
      </c>
      <c r="J12" s="32">
        <v>6.71</v>
      </c>
      <c r="K12" s="32">
        <v>5.14</v>
      </c>
      <c r="L12" s="32"/>
      <c r="M12" s="32"/>
      <c r="N12" s="45">
        <v>44753</v>
      </c>
      <c r="O12" s="40">
        <v>13886.85</v>
      </c>
      <c r="P12" s="40">
        <v>4.9000000000000004</v>
      </c>
      <c r="Q12" s="40">
        <v>92.08</v>
      </c>
      <c r="R12" s="40">
        <v>6.71</v>
      </c>
      <c r="S12" s="40">
        <v>5.14</v>
      </c>
      <c r="T12" s="32">
        <v>0</v>
      </c>
      <c r="U12" s="33"/>
      <c r="V12" s="32"/>
      <c r="W12" s="32"/>
      <c r="X12" s="32"/>
      <c r="Y12" s="32"/>
      <c r="Z12" s="32"/>
      <c r="AA12" s="32"/>
    </row>
    <row r="13" spans="2:27" ht="14.5" x14ac:dyDescent="0.35">
      <c r="B13" s="32"/>
      <c r="C13" s="33">
        <v>44581</v>
      </c>
      <c r="D13" s="32">
        <v>15361.1</v>
      </c>
      <c r="E13" s="33">
        <v>44784</v>
      </c>
      <c r="F13" s="32">
        <v>15095.15</v>
      </c>
      <c r="G13" s="32">
        <v>39823.07</v>
      </c>
      <c r="H13" s="32">
        <v>5.4</v>
      </c>
      <c r="I13" s="32">
        <v>92.29</v>
      </c>
      <c r="J13" s="32">
        <v>7</v>
      </c>
      <c r="K13" s="32">
        <v>5.56</v>
      </c>
      <c r="L13" s="32"/>
      <c r="M13" s="32"/>
      <c r="N13" s="39">
        <v>44784</v>
      </c>
      <c r="O13" s="40">
        <v>15095.15</v>
      </c>
      <c r="P13" s="40">
        <v>5.4</v>
      </c>
      <c r="Q13" s="40">
        <v>92.29</v>
      </c>
      <c r="R13" s="40">
        <v>7</v>
      </c>
      <c r="S13" s="40">
        <v>5.56</v>
      </c>
      <c r="T13" s="32">
        <v>0</v>
      </c>
      <c r="U13" s="33"/>
      <c r="V13" s="32"/>
      <c r="W13" s="32"/>
      <c r="X13" s="32"/>
      <c r="Y13" s="32"/>
      <c r="Z13" s="32"/>
      <c r="AA13" s="32"/>
    </row>
    <row r="14" spans="2:27" ht="14.5" x14ac:dyDescent="0.35">
      <c r="B14" s="32"/>
      <c r="C14" s="33">
        <v>44582</v>
      </c>
      <c r="D14" s="32">
        <v>15180.8</v>
      </c>
      <c r="E14" s="33">
        <v>44815</v>
      </c>
      <c r="F14" s="32">
        <v>15467.4</v>
      </c>
      <c r="G14" s="32">
        <v>38468.82</v>
      </c>
      <c r="H14" s="32">
        <v>5.9</v>
      </c>
      <c r="I14" s="32">
        <v>93.06</v>
      </c>
      <c r="J14" s="32">
        <v>7.41</v>
      </c>
      <c r="K14" s="32">
        <v>5.63</v>
      </c>
      <c r="L14" s="32"/>
      <c r="M14" s="32"/>
      <c r="N14" s="39">
        <v>44815</v>
      </c>
      <c r="O14" s="40">
        <v>15467.4</v>
      </c>
      <c r="P14" s="40">
        <v>5.9</v>
      </c>
      <c r="Q14" s="40">
        <v>93.06</v>
      </c>
      <c r="R14" s="40">
        <v>7.41</v>
      </c>
      <c r="S14" s="40">
        <v>5.63</v>
      </c>
      <c r="T14" s="32">
        <v>0</v>
      </c>
      <c r="U14" s="33"/>
      <c r="V14" s="32"/>
      <c r="W14" s="32"/>
      <c r="X14" s="32"/>
      <c r="Y14" s="32"/>
      <c r="Z14" s="32"/>
      <c r="AA14" s="32"/>
    </row>
    <row r="15" spans="2:27" ht="14.5" x14ac:dyDescent="0.35">
      <c r="B15" s="32"/>
      <c r="C15" s="33">
        <v>44585</v>
      </c>
      <c r="D15" s="32">
        <v>14712.05</v>
      </c>
      <c r="E15" s="33">
        <v>44845</v>
      </c>
      <c r="F15" s="32">
        <v>14721.9</v>
      </c>
      <c r="G15" s="32">
        <v>38830.07</v>
      </c>
      <c r="H15" s="32">
        <v>5.9</v>
      </c>
      <c r="I15" s="32">
        <v>91.9</v>
      </c>
      <c r="J15" s="32">
        <v>6.77</v>
      </c>
      <c r="K15" s="32">
        <v>6.08</v>
      </c>
      <c r="L15" s="32"/>
      <c r="M15" s="32"/>
      <c r="N15" s="39">
        <v>44845</v>
      </c>
      <c r="O15" s="40">
        <v>14721.9</v>
      </c>
      <c r="P15" s="40">
        <v>5.9</v>
      </c>
      <c r="Q15" s="40">
        <v>91.9</v>
      </c>
      <c r="R15" s="40">
        <v>6.77</v>
      </c>
      <c r="S15" s="40">
        <v>6.08</v>
      </c>
      <c r="T15" s="32">
        <v>0</v>
      </c>
      <c r="U15" s="33"/>
      <c r="V15" s="32"/>
      <c r="W15" s="32"/>
      <c r="X15" s="32"/>
      <c r="Y15" s="32"/>
      <c r="Z15" s="32"/>
      <c r="AA15" s="32"/>
    </row>
    <row r="16" spans="2:27" ht="14.5" x14ac:dyDescent="0.35">
      <c r="B16" s="32"/>
      <c r="C16" s="33">
        <v>44586</v>
      </c>
      <c r="D16" s="32">
        <v>14832.2</v>
      </c>
      <c r="E16" s="33">
        <v>44876</v>
      </c>
      <c r="F16" s="32">
        <v>15649.1</v>
      </c>
      <c r="G16" s="32">
        <v>39809.730000000003</v>
      </c>
      <c r="H16" s="32">
        <v>5.9</v>
      </c>
      <c r="I16" s="32">
        <v>91.63</v>
      </c>
      <c r="J16" s="32">
        <v>5.88</v>
      </c>
      <c r="K16" s="32">
        <v>6.48</v>
      </c>
      <c r="L16" s="32"/>
      <c r="M16" s="32"/>
      <c r="N16" s="39">
        <v>44876</v>
      </c>
      <c r="O16" s="40">
        <v>15649.1</v>
      </c>
      <c r="P16" s="40">
        <v>5.9</v>
      </c>
      <c r="Q16" s="40">
        <v>91.63</v>
      </c>
      <c r="R16" s="40">
        <v>5.88</v>
      </c>
      <c r="S16" s="40">
        <v>6.48</v>
      </c>
      <c r="T16" s="32">
        <v>0</v>
      </c>
      <c r="U16" s="33"/>
      <c r="V16" s="32"/>
      <c r="W16" s="32"/>
      <c r="X16" s="32"/>
      <c r="Y16" s="32"/>
      <c r="Z16" s="32"/>
      <c r="AA16" s="32"/>
    </row>
    <row r="17" spans="2:40" ht="14.5" x14ac:dyDescent="0.35">
      <c r="B17" s="32"/>
      <c r="C17" s="33">
        <v>44587</v>
      </c>
      <c r="D17" s="32">
        <v>14832.2</v>
      </c>
      <c r="E17" s="33">
        <v>44906</v>
      </c>
      <c r="F17" s="32">
        <v>15812.75</v>
      </c>
      <c r="G17" s="32">
        <v>41210.67</v>
      </c>
      <c r="H17" s="32">
        <v>6.25</v>
      </c>
      <c r="I17" s="32">
        <v>89.49</v>
      </c>
      <c r="J17" s="32">
        <v>5.72</v>
      </c>
      <c r="K17" s="32">
        <v>6.45</v>
      </c>
      <c r="L17" s="32"/>
      <c r="M17" s="32"/>
      <c r="N17" s="39">
        <v>44906</v>
      </c>
      <c r="O17" s="40">
        <v>15812.75</v>
      </c>
      <c r="P17" s="40">
        <v>6.25</v>
      </c>
      <c r="Q17" s="40">
        <v>89.49</v>
      </c>
      <c r="R17" s="40">
        <v>5.72</v>
      </c>
      <c r="S17" s="40">
        <v>6.45</v>
      </c>
      <c r="T17" s="32">
        <v>0</v>
      </c>
      <c r="U17" s="33"/>
      <c r="V17" s="32"/>
      <c r="W17" s="32"/>
      <c r="X17" s="32"/>
      <c r="Y17" s="32"/>
      <c r="Z17" s="32"/>
      <c r="AA17" s="32"/>
    </row>
    <row r="18" spans="2:40" ht="15" thickBot="1" x14ac:dyDescent="0.4">
      <c r="B18" s="32"/>
      <c r="C18" s="33">
        <v>44588</v>
      </c>
      <c r="D18" s="32">
        <v>14679.7</v>
      </c>
      <c r="E18" s="33">
        <v>44937</v>
      </c>
      <c r="F18" s="32">
        <v>15301.35</v>
      </c>
      <c r="G18" s="32">
        <v>41498.89</v>
      </c>
      <c r="H18" s="32">
        <v>6.25</v>
      </c>
      <c r="I18" s="32">
        <v>89.08</v>
      </c>
      <c r="J18" s="32">
        <v>6.52</v>
      </c>
      <c r="K18" s="32">
        <v>6.36</v>
      </c>
      <c r="L18" s="32"/>
      <c r="M18" s="32"/>
      <c r="N18" s="39">
        <v>44937</v>
      </c>
      <c r="O18" s="40">
        <v>15301.35</v>
      </c>
      <c r="P18" s="40">
        <v>6.25</v>
      </c>
      <c r="Q18" s="40">
        <v>89.08</v>
      </c>
      <c r="R18" s="40">
        <v>6.52</v>
      </c>
      <c r="S18" s="40">
        <v>6.36</v>
      </c>
      <c r="T18" s="32">
        <v>0</v>
      </c>
      <c r="U18" t="s">
        <v>40</v>
      </c>
    </row>
    <row r="19" spans="2:40" ht="15" thickBot="1" x14ac:dyDescent="0.4">
      <c r="B19" s="32"/>
      <c r="C19" s="33">
        <v>44589</v>
      </c>
      <c r="D19" s="32">
        <v>14723.25</v>
      </c>
      <c r="E19" s="33">
        <v>44968</v>
      </c>
      <c r="F19" s="32">
        <v>15015.85</v>
      </c>
      <c r="G19" s="32">
        <v>41035.54</v>
      </c>
      <c r="H19" s="32">
        <v>6.5</v>
      </c>
      <c r="I19" s="32">
        <v>88.82</v>
      </c>
      <c r="J19" s="32">
        <v>6.44</v>
      </c>
      <c r="K19" s="32">
        <v>6.67</v>
      </c>
      <c r="L19" s="32"/>
      <c r="M19" s="32"/>
      <c r="N19" s="39">
        <v>44968</v>
      </c>
      <c r="O19" s="40">
        <v>15015.85</v>
      </c>
      <c r="P19" s="40">
        <v>6.5</v>
      </c>
      <c r="Q19" s="40">
        <v>88.82</v>
      </c>
      <c r="R19" s="40">
        <v>6.44</v>
      </c>
      <c r="S19" s="40">
        <v>6.67</v>
      </c>
      <c r="T19" s="32">
        <v>0</v>
      </c>
      <c r="AD19" s="36"/>
    </row>
    <row r="20" spans="2:40" ht="14.5" x14ac:dyDescent="0.35">
      <c r="B20" s="32"/>
      <c r="C20" s="33">
        <v>44592</v>
      </c>
      <c r="D20" s="32">
        <v>14921.45</v>
      </c>
      <c r="E20" s="33">
        <v>44996</v>
      </c>
      <c r="F20" s="32">
        <v>14679.85</v>
      </c>
      <c r="G20" s="32">
        <v>41891.32</v>
      </c>
      <c r="H20" s="32">
        <v>6.5</v>
      </c>
      <c r="I20" s="32">
        <v>89.54</v>
      </c>
      <c r="J20" s="32">
        <v>5.66</v>
      </c>
      <c r="K20" s="32">
        <v>6.97</v>
      </c>
      <c r="L20" s="32"/>
      <c r="M20" s="32"/>
      <c r="N20" s="39">
        <v>44996</v>
      </c>
      <c r="O20" s="40">
        <v>14679.85</v>
      </c>
      <c r="P20" s="40">
        <v>6.5</v>
      </c>
      <c r="Q20" s="40">
        <v>89.54</v>
      </c>
      <c r="R20" s="40">
        <v>5.66</v>
      </c>
      <c r="S20" s="40">
        <v>6.97</v>
      </c>
      <c r="T20" s="32">
        <v>0</v>
      </c>
      <c r="U20" s="46" t="s">
        <v>41</v>
      </c>
      <c r="V20" s="46"/>
    </row>
    <row r="21" spans="2:40" ht="14.5" x14ac:dyDescent="0.35">
      <c r="B21" s="32"/>
      <c r="C21" s="33">
        <v>44593</v>
      </c>
      <c r="D21" s="32">
        <v>15116.2</v>
      </c>
      <c r="E21" s="33">
        <v>45027</v>
      </c>
      <c r="F21" s="32">
        <v>14867.25</v>
      </c>
      <c r="G21" s="32">
        <v>42513.87</v>
      </c>
      <c r="H21" s="32">
        <v>6.5</v>
      </c>
      <c r="I21" s="32">
        <v>89.12</v>
      </c>
      <c r="J21" s="32">
        <v>4.7</v>
      </c>
      <c r="K21" s="32">
        <v>6.92</v>
      </c>
      <c r="L21" s="32"/>
      <c r="M21" s="32"/>
      <c r="N21" s="39">
        <v>45027</v>
      </c>
      <c r="O21" s="40">
        <v>14867.25</v>
      </c>
      <c r="P21" s="40">
        <v>6.5</v>
      </c>
      <c r="Q21" s="40">
        <v>89.12</v>
      </c>
      <c r="R21" s="40">
        <v>4.7</v>
      </c>
      <c r="S21" s="40">
        <v>6.92</v>
      </c>
      <c r="T21" s="32">
        <v>0</v>
      </c>
      <c r="U21" t="s">
        <v>42</v>
      </c>
      <c r="V21">
        <v>0.73558750840454123</v>
      </c>
    </row>
    <row r="22" spans="2:40" ht="14.5" x14ac:dyDescent="0.35">
      <c r="B22" s="32"/>
      <c r="C22" s="33">
        <v>44594</v>
      </c>
      <c r="D22" s="32">
        <v>15293.35</v>
      </c>
      <c r="E22" s="33">
        <v>45057</v>
      </c>
      <c r="F22" s="32">
        <v>15484.05</v>
      </c>
      <c r="G22" s="32">
        <v>43012.98</v>
      </c>
      <c r="H22" s="32">
        <v>6.5</v>
      </c>
      <c r="I22" s="32">
        <v>89.23</v>
      </c>
      <c r="J22" s="32">
        <v>4.3099999999999996</v>
      </c>
      <c r="K22" s="32">
        <v>6.9</v>
      </c>
      <c r="L22" s="32"/>
      <c r="M22" s="32"/>
      <c r="N22" s="39">
        <v>45057</v>
      </c>
      <c r="O22" s="40">
        <v>15484.05</v>
      </c>
      <c r="P22" s="40">
        <v>6.5</v>
      </c>
      <c r="Q22" s="40">
        <v>89.23</v>
      </c>
      <c r="R22" s="40">
        <v>4.3099999999999996</v>
      </c>
      <c r="S22" s="40">
        <v>6.9</v>
      </c>
      <c r="T22" s="32">
        <v>0</v>
      </c>
      <c r="U22" t="s">
        <v>43</v>
      </c>
      <c r="V22">
        <v>0.54108898252080095</v>
      </c>
    </row>
    <row r="23" spans="2:40" ht="14.5" x14ac:dyDescent="0.35">
      <c r="B23" s="32"/>
      <c r="C23" s="33">
        <v>44595</v>
      </c>
      <c r="D23" s="32">
        <v>15135.9</v>
      </c>
      <c r="E23" s="33">
        <v>45088</v>
      </c>
      <c r="F23" s="32">
        <v>15877.4</v>
      </c>
      <c r="G23" s="32">
        <v>43313.57</v>
      </c>
      <c r="H23" s="32">
        <v>6.5</v>
      </c>
      <c r="I23" s="32">
        <v>90.42</v>
      </c>
      <c r="J23" s="32">
        <v>4.87</v>
      </c>
      <c r="K23" s="32">
        <v>6.75</v>
      </c>
      <c r="L23" s="32"/>
      <c r="M23" s="32"/>
      <c r="N23" s="39">
        <v>45088</v>
      </c>
      <c r="O23" s="40">
        <v>15877.4</v>
      </c>
      <c r="P23" s="40">
        <v>6.5</v>
      </c>
      <c r="Q23" s="40">
        <v>90.42</v>
      </c>
      <c r="R23" s="40">
        <v>4.87</v>
      </c>
      <c r="S23" s="40">
        <v>6.75</v>
      </c>
      <c r="T23" s="32">
        <v>0</v>
      </c>
      <c r="U23" s="44" t="s">
        <v>44</v>
      </c>
      <c r="V23" s="44">
        <v>0.4391087564143123</v>
      </c>
    </row>
    <row r="24" spans="2:40" ht="15" thickBot="1" x14ac:dyDescent="0.4">
      <c r="B24" s="32"/>
      <c r="C24" s="33">
        <v>44596</v>
      </c>
      <c r="D24" s="32">
        <v>15085.45</v>
      </c>
      <c r="E24" s="33">
        <v>45118</v>
      </c>
      <c r="F24" s="32">
        <v>16648</v>
      </c>
      <c r="G24" s="32">
        <v>44034.21</v>
      </c>
      <c r="H24" s="32">
        <v>6.5</v>
      </c>
      <c r="I24" s="32">
        <v>90.77</v>
      </c>
      <c r="J24" s="32">
        <v>7.44</v>
      </c>
      <c r="K24" s="32">
        <v>6.72</v>
      </c>
      <c r="L24" s="32"/>
      <c r="M24" s="32"/>
      <c r="N24" s="39">
        <v>45118</v>
      </c>
      <c r="O24" s="40">
        <v>16648</v>
      </c>
      <c r="P24" s="40">
        <v>6.5</v>
      </c>
      <c r="Q24" s="40">
        <v>90.77</v>
      </c>
      <c r="R24" s="40">
        <v>7.44</v>
      </c>
      <c r="S24" s="40">
        <v>6.72</v>
      </c>
      <c r="T24" s="32">
        <v>0</v>
      </c>
      <c r="U24" t="s">
        <v>45</v>
      </c>
      <c r="V24" s="41">
        <v>835.4280558599404</v>
      </c>
      <c r="AD24" s="34"/>
    </row>
    <row r="25" spans="2:40" ht="15" thickBot="1" x14ac:dyDescent="0.4">
      <c r="B25" s="32"/>
      <c r="C25" s="33">
        <v>44599</v>
      </c>
      <c r="D25" s="32">
        <v>14870.6</v>
      </c>
      <c r="E25" s="33">
        <v>45149</v>
      </c>
      <c r="F25" s="32">
        <v>16860.150000000001</v>
      </c>
      <c r="G25" s="32">
        <v>43580.44</v>
      </c>
      <c r="H25" s="32">
        <v>6.5</v>
      </c>
      <c r="I25" s="32">
        <v>90.91</v>
      </c>
      <c r="J25" s="32">
        <v>6.83</v>
      </c>
      <c r="K25" s="32">
        <v>6.75</v>
      </c>
      <c r="L25" s="32"/>
      <c r="M25" s="32"/>
      <c r="N25" s="39">
        <v>45149</v>
      </c>
      <c r="O25" s="40">
        <v>16860.150000000001</v>
      </c>
      <c r="P25" s="40">
        <v>6.5</v>
      </c>
      <c r="Q25" s="40">
        <v>90.91</v>
      </c>
      <c r="R25" s="40">
        <v>6.83</v>
      </c>
      <c r="S25" s="40">
        <v>6.75</v>
      </c>
      <c r="T25" s="32">
        <v>0</v>
      </c>
      <c r="U25" s="34" t="s">
        <v>46</v>
      </c>
      <c r="V25" s="34">
        <v>23</v>
      </c>
      <c r="X25" t="s">
        <v>73</v>
      </c>
    </row>
    <row r="26" spans="2:40" ht="15" thickBot="1" x14ac:dyDescent="0.4">
      <c r="B26" s="32"/>
      <c r="C26" s="33">
        <v>44600</v>
      </c>
      <c r="D26" s="32">
        <v>14857.05</v>
      </c>
      <c r="E26" s="33">
        <v>45180</v>
      </c>
      <c r="F26" s="32">
        <v>17653.349999999999</v>
      </c>
      <c r="G26" s="32">
        <v>43281.24</v>
      </c>
      <c r="H26" s="32">
        <v>6.5</v>
      </c>
      <c r="I26" s="32">
        <v>91.34</v>
      </c>
      <c r="J26" s="32">
        <v>5.0199999999999996</v>
      </c>
      <c r="K26" s="32">
        <v>6.8</v>
      </c>
      <c r="L26" s="32"/>
      <c r="M26" s="32"/>
      <c r="N26" s="39">
        <v>45180</v>
      </c>
      <c r="O26" s="40">
        <v>17653.349999999999</v>
      </c>
      <c r="P26" s="40">
        <v>6.5</v>
      </c>
      <c r="Q26" s="40">
        <v>91.34</v>
      </c>
      <c r="R26" s="40">
        <v>5.0199999999999996</v>
      </c>
      <c r="S26" s="40">
        <v>6.8</v>
      </c>
      <c r="T26" s="32">
        <v>0</v>
      </c>
      <c r="X26" t="s">
        <v>74</v>
      </c>
    </row>
    <row r="27" spans="2:40" ht="15" thickBot="1" x14ac:dyDescent="0.4">
      <c r="B27" s="32"/>
      <c r="C27" s="33">
        <v>44601</v>
      </c>
      <c r="D27" s="32">
        <v>15016.35</v>
      </c>
      <c r="E27" s="33">
        <v>45210</v>
      </c>
      <c r="F27" s="32">
        <v>17407.349999999999</v>
      </c>
      <c r="G27" s="32">
        <v>43079.7</v>
      </c>
      <c r="H27" s="32">
        <v>6.5</v>
      </c>
      <c r="I27" s="32">
        <v>91.74</v>
      </c>
      <c r="J27" s="32">
        <v>4.87</v>
      </c>
      <c r="K27" s="32">
        <v>6.86</v>
      </c>
      <c r="L27" s="32"/>
      <c r="M27" s="32"/>
      <c r="N27" s="39">
        <v>45210</v>
      </c>
      <c r="O27" s="40">
        <v>17407.349999999999</v>
      </c>
      <c r="P27" s="40">
        <v>6.5</v>
      </c>
      <c r="Q27" s="40">
        <v>91.74</v>
      </c>
      <c r="R27" s="40">
        <v>4.87</v>
      </c>
      <c r="S27" s="40">
        <v>6.86</v>
      </c>
      <c r="T27" s="32">
        <v>0</v>
      </c>
      <c r="U27" t="s">
        <v>47</v>
      </c>
      <c r="AD27" s="35"/>
      <c r="AE27" s="35"/>
      <c r="AF27" s="35"/>
      <c r="AG27" s="35"/>
      <c r="AH27" s="35"/>
      <c r="AL27" s="36"/>
      <c r="AM27" s="36"/>
      <c r="AN27" s="36"/>
    </row>
    <row r="28" spans="2:40" ht="14.5" x14ac:dyDescent="0.35">
      <c r="B28" s="32"/>
      <c r="C28" s="33">
        <v>44602</v>
      </c>
      <c r="D28" s="32">
        <v>15112.2</v>
      </c>
      <c r="E28" s="33">
        <v>45241</v>
      </c>
      <c r="F28" s="32">
        <v>17256.599999999999</v>
      </c>
      <c r="G28" s="32">
        <v>44067.839999999997</v>
      </c>
      <c r="H28" s="32">
        <v>6.5</v>
      </c>
      <c r="I28" s="32">
        <v>90.8</v>
      </c>
      <c r="J28" s="32">
        <v>5.55</v>
      </c>
      <c r="K28" s="32">
        <v>6.92</v>
      </c>
      <c r="L28" s="32"/>
      <c r="M28" s="32"/>
      <c r="N28" s="39">
        <v>45241</v>
      </c>
      <c r="O28" s="40">
        <v>17256.599999999999</v>
      </c>
      <c r="P28" s="40">
        <v>6.5</v>
      </c>
      <c r="Q28" s="40">
        <v>90.8</v>
      </c>
      <c r="R28" s="40">
        <v>5.55</v>
      </c>
      <c r="S28" s="40">
        <v>6.92</v>
      </c>
      <c r="T28" s="32">
        <v>0</v>
      </c>
      <c r="U28" s="35"/>
      <c r="V28" s="35" t="s">
        <v>52</v>
      </c>
      <c r="W28" s="35" t="s">
        <v>53</v>
      </c>
      <c r="X28" s="35" t="s">
        <v>54</v>
      </c>
      <c r="Y28" s="35" t="s">
        <v>55</v>
      </c>
      <c r="Z28" s="35" t="s">
        <v>56</v>
      </c>
    </row>
    <row r="29" spans="2:40" ht="14.5" x14ac:dyDescent="0.35">
      <c r="B29" s="32"/>
      <c r="C29" s="33">
        <v>44603</v>
      </c>
      <c r="D29" s="32">
        <v>14891.3</v>
      </c>
      <c r="E29" s="33">
        <v>45271</v>
      </c>
      <c r="F29" s="32">
        <v>18770.2</v>
      </c>
      <c r="G29" s="32">
        <v>45901.52</v>
      </c>
      <c r="H29" s="32">
        <v>6.5</v>
      </c>
      <c r="I29" s="32" t="s">
        <v>35</v>
      </c>
      <c r="J29" s="32" t="s">
        <v>35</v>
      </c>
      <c r="K29" s="32">
        <v>6.95</v>
      </c>
      <c r="L29" s="32"/>
      <c r="M29" s="32"/>
      <c r="N29" s="33"/>
      <c r="O29" s="32"/>
      <c r="P29" s="32"/>
      <c r="Q29" s="32"/>
      <c r="R29" s="32"/>
      <c r="S29" s="32"/>
      <c r="T29" s="32"/>
      <c r="U29" t="s">
        <v>48</v>
      </c>
      <c r="V29">
        <v>4</v>
      </c>
      <c r="W29">
        <v>14812583.915068736</v>
      </c>
      <c r="X29">
        <v>3703145.9787671841</v>
      </c>
      <c r="Y29">
        <v>5.3058225420660561</v>
      </c>
      <c r="Z29" s="41">
        <v>5.2988268103003298E-3</v>
      </c>
    </row>
    <row r="30" spans="2:40" ht="15" thickBot="1" x14ac:dyDescent="0.4">
      <c r="B30" s="32"/>
      <c r="C30" s="33">
        <v>44606</v>
      </c>
      <c r="D30" s="32">
        <v>14400.4</v>
      </c>
      <c r="E30" s="33">
        <v>45302</v>
      </c>
      <c r="F30" s="32">
        <v>19584.349999999999</v>
      </c>
      <c r="G30" s="32" t="s">
        <v>35</v>
      </c>
      <c r="H30" s="32" t="s">
        <v>35</v>
      </c>
      <c r="I30" s="32" t="s">
        <v>35</v>
      </c>
      <c r="J30" s="32" t="s">
        <v>35</v>
      </c>
      <c r="K30" s="32" t="s">
        <v>35</v>
      </c>
      <c r="L30" s="32"/>
      <c r="M30" s="32"/>
      <c r="N30" s="33"/>
      <c r="O30" s="32"/>
      <c r="P30" s="32"/>
      <c r="Q30" s="32"/>
      <c r="R30" s="32"/>
      <c r="S30" s="32"/>
      <c r="T30" s="32"/>
      <c r="U30" t="s">
        <v>49</v>
      </c>
      <c r="V30">
        <v>18</v>
      </c>
      <c r="W30">
        <v>12562920.657322554</v>
      </c>
      <c r="X30">
        <v>697940.03651791962</v>
      </c>
      <c r="AD30" s="34"/>
      <c r="AE30" s="34"/>
      <c r="AF30" s="34"/>
      <c r="AG30" s="34"/>
      <c r="AH30" s="34"/>
    </row>
    <row r="31" spans="2:40" ht="15" thickBot="1" x14ac:dyDescent="0.4">
      <c r="B31" s="32"/>
      <c r="C31" s="33">
        <v>44607</v>
      </c>
      <c r="D31" s="32">
        <v>14805.55</v>
      </c>
      <c r="E31" s="33"/>
      <c r="F31" s="32"/>
      <c r="G31" s="32"/>
      <c r="H31" s="32"/>
      <c r="I31" s="32"/>
      <c r="J31" s="32"/>
      <c r="K31" s="32"/>
      <c r="L31" s="32"/>
      <c r="M31" s="32"/>
      <c r="N31" s="32"/>
      <c r="O31" s="32"/>
      <c r="P31" s="32"/>
      <c r="Q31" s="32"/>
      <c r="R31" s="32"/>
      <c r="S31" s="32"/>
      <c r="T31" s="32"/>
      <c r="U31" s="34" t="s">
        <v>50</v>
      </c>
      <c r="V31" s="34">
        <v>22</v>
      </c>
      <c r="W31" s="34">
        <v>27375504.57239129</v>
      </c>
      <c r="X31" s="34"/>
      <c r="Y31" s="34"/>
      <c r="Z31" s="34"/>
    </row>
    <row r="32" spans="2:40" ht="15" thickBot="1" x14ac:dyDescent="0.4">
      <c r="B32" s="32"/>
      <c r="C32" s="33">
        <v>44608</v>
      </c>
      <c r="D32" s="32">
        <v>14789.9</v>
      </c>
      <c r="E32" s="33"/>
      <c r="F32" s="32"/>
      <c r="G32" s="32"/>
      <c r="H32" s="32"/>
      <c r="I32" s="32"/>
      <c r="J32" s="32"/>
      <c r="K32" s="32"/>
      <c r="L32" s="32"/>
      <c r="M32" s="32"/>
      <c r="N32" s="32"/>
      <c r="O32" s="32"/>
      <c r="P32" s="32"/>
      <c r="Q32" s="49" t="s">
        <v>77</v>
      </c>
      <c r="R32" s="32"/>
      <c r="S32" s="32"/>
      <c r="T32" s="32"/>
      <c r="AL32" s="34"/>
      <c r="AM32" s="34"/>
      <c r="AN32" s="34"/>
    </row>
    <row r="33" spans="2:47" ht="14.5" x14ac:dyDescent="0.35">
      <c r="B33" s="32"/>
      <c r="C33" s="33">
        <v>44609</v>
      </c>
      <c r="D33" s="32">
        <v>14772.05</v>
      </c>
      <c r="E33" s="33"/>
      <c r="F33" s="32"/>
      <c r="G33" s="32"/>
      <c r="H33" s="32"/>
      <c r="I33" s="32"/>
      <c r="J33" s="32"/>
      <c r="K33" s="32"/>
      <c r="L33" s="32"/>
      <c r="M33" s="32"/>
      <c r="N33" s="32"/>
      <c r="O33" s="32"/>
      <c r="P33" s="32"/>
      <c r="Q33" s="42" t="s">
        <v>78</v>
      </c>
      <c r="R33" s="32"/>
      <c r="S33" s="42" t="s">
        <v>80</v>
      </c>
      <c r="T33" s="42" t="s">
        <v>81</v>
      </c>
      <c r="U33" s="35"/>
      <c r="V33" s="35" t="s">
        <v>57</v>
      </c>
      <c r="W33" s="35" t="s">
        <v>45</v>
      </c>
      <c r="X33" s="35" t="s">
        <v>58</v>
      </c>
      <c r="Y33" s="35" t="s">
        <v>59</v>
      </c>
      <c r="Z33" s="35" t="s">
        <v>60</v>
      </c>
      <c r="AA33" s="35" t="s">
        <v>61</v>
      </c>
      <c r="AB33" s="35" t="s">
        <v>62</v>
      </c>
      <c r="AC33" s="35" t="s">
        <v>63</v>
      </c>
    </row>
    <row r="34" spans="2:47" ht="15" thickBot="1" x14ac:dyDescent="0.4">
      <c r="B34" s="32"/>
      <c r="C34" s="33">
        <v>44610</v>
      </c>
      <c r="D34" s="32">
        <v>14710.7</v>
      </c>
      <c r="E34" s="32"/>
      <c r="F34" s="32"/>
      <c r="G34" s="32"/>
      <c r="H34" s="32"/>
      <c r="I34" s="32"/>
      <c r="J34" s="32"/>
      <c r="K34" s="32"/>
      <c r="L34" s="32"/>
      <c r="M34" s="32"/>
      <c r="N34" s="32"/>
      <c r="O34" s="32"/>
      <c r="P34" s="32"/>
      <c r="Q34" s="47" t="s">
        <v>79</v>
      </c>
      <c r="R34" s="47">
        <v>1</v>
      </c>
      <c r="S34" s="32"/>
      <c r="T34" s="32"/>
      <c r="U34" t="s">
        <v>51</v>
      </c>
      <c r="V34">
        <v>-39104.562189953424</v>
      </c>
      <c r="W34">
        <v>18866.022937362086</v>
      </c>
      <c r="X34">
        <v>-2.0727506968366467</v>
      </c>
      <c r="Y34">
        <v>5.2830133984739944E-2</v>
      </c>
      <c r="Z34">
        <v>-78740.605590750391</v>
      </c>
      <c r="AA34">
        <v>531.48121084354352</v>
      </c>
      <c r="AB34">
        <v>-78740.605590750391</v>
      </c>
      <c r="AC34">
        <v>531.48121084354352</v>
      </c>
    </row>
    <row r="35" spans="2:47" ht="14.5" x14ac:dyDescent="0.35">
      <c r="B35" s="32"/>
      <c r="C35" s="33">
        <v>44613</v>
      </c>
      <c r="D35" s="32">
        <v>14597.1</v>
      </c>
      <c r="Q35" s="48"/>
      <c r="R35" s="48">
        <v>0</v>
      </c>
      <c r="U35" s="43" t="s">
        <v>37</v>
      </c>
      <c r="V35" s="41">
        <v>1565.4525804802274</v>
      </c>
      <c r="W35" s="41">
        <v>1254.9621402712601</v>
      </c>
      <c r="X35" s="41">
        <v>1.2474102048543512</v>
      </c>
      <c r="Y35" s="41">
        <v>0.22823330957922827</v>
      </c>
      <c r="Z35">
        <v>-1071.1250396837277</v>
      </c>
      <c r="AA35">
        <v>4202.0302006441825</v>
      </c>
      <c r="AB35">
        <v>-1071.1250396837277</v>
      </c>
      <c r="AC35">
        <v>4202.0302006441825</v>
      </c>
      <c r="AL35" s="35"/>
      <c r="AM35" s="35"/>
      <c r="AN35" s="35"/>
      <c r="AO35" s="35"/>
      <c r="AP35" s="35"/>
      <c r="AQ35" s="35"/>
      <c r="AR35" s="35"/>
    </row>
    <row r="36" spans="2:47" ht="14.5" x14ac:dyDescent="0.35">
      <c r="B36" s="32"/>
      <c r="C36" s="33">
        <v>44614</v>
      </c>
      <c r="D36" s="32">
        <v>14489.05</v>
      </c>
      <c r="U36" s="38" t="s">
        <v>36</v>
      </c>
      <c r="V36">
        <v>532.93632109737882</v>
      </c>
      <c r="W36">
        <v>192.51197299141469</v>
      </c>
      <c r="X36">
        <v>2.7683281866377514</v>
      </c>
      <c r="Y36" s="44">
        <v>1.2666782982246501E-2</v>
      </c>
      <c r="Z36">
        <v>128.4836740294283</v>
      </c>
      <c r="AA36">
        <v>937.38896816532929</v>
      </c>
      <c r="AB36">
        <v>128.4836740294283</v>
      </c>
      <c r="AC36">
        <v>937.38896816532929</v>
      </c>
    </row>
    <row r="37" spans="2:47" ht="14.5" x14ac:dyDescent="0.35">
      <c r="B37" s="32"/>
      <c r="C37" s="33">
        <v>44615</v>
      </c>
      <c r="D37" s="32">
        <v>14506.95</v>
      </c>
      <c r="U37" s="38" t="s">
        <v>33</v>
      </c>
      <c r="V37">
        <v>-248.7190056646476</v>
      </c>
      <c r="W37">
        <v>222.19823898455971</v>
      </c>
      <c r="X37">
        <v>-1.1193563315410919</v>
      </c>
      <c r="Y37">
        <v>0.27770329596911064</v>
      </c>
      <c r="Z37">
        <v>-715.5401832500545</v>
      </c>
      <c r="AA37">
        <v>218.10217192075928</v>
      </c>
      <c r="AB37">
        <v>-715.5401832500545</v>
      </c>
      <c r="AC37">
        <v>218.10217192075928</v>
      </c>
    </row>
    <row r="38" spans="2:47" ht="15" thickBot="1" x14ac:dyDescent="0.4">
      <c r="B38" s="32"/>
      <c r="C38" s="33">
        <v>44616</v>
      </c>
      <c r="D38" s="32">
        <v>13775.7</v>
      </c>
      <c r="U38" s="38" t="s">
        <v>39</v>
      </c>
      <c r="V38" s="34">
        <v>-262.32681444927914</v>
      </c>
      <c r="W38" s="34">
        <v>1070.3261345408839</v>
      </c>
      <c r="X38" s="34">
        <v>-0.24509054388530291</v>
      </c>
      <c r="Y38" s="34">
        <v>0.80915876678908383</v>
      </c>
      <c r="Z38" s="34">
        <v>-2510.9985807522162</v>
      </c>
      <c r="AA38" s="34">
        <v>1986.3449518536581</v>
      </c>
      <c r="AB38" s="34">
        <v>-2510.9985807522162</v>
      </c>
      <c r="AC38" s="34">
        <v>1986.3449518536581</v>
      </c>
      <c r="AL38" s="34"/>
      <c r="AM38" s="34"/>
      <c r="AN38" s="34"/>
      <c r="AO38" s="34"/>
      <c r="AP38" s="34"/>
      <c r="AQ38" s="34"/>
      <c r="AR38" s="34"/>
    </row>
    <row r="39" spans="2:47" ht="15" thickBot="1" x14ac:dyDescent="0.4">
      <c r="B39" s="32"/>
      <c r="C39" s="33">
        <v>44617</v>
      </c>
      <c r="D39" s="32">
        <v>14187.4</v>
      </c>
      <c r="S39" t="s">
        <v>75</v>
      </c>
    </row>
    <row r="40" spans="2:47" ht="14.5" x14ac:dyDescent="0.35">
      <c r="B40" s="32"/>
      <c r="C40" s="33">
        <v>44620</v>
      </c>
      <c r="D40" s="32">
        <v>14307.95</v>
      </c>
      <c r="AL40" s="35"/>
      <c r="AM40" s="35"/>
      <c r="AN40" s="35"/>
      <c r="AO40" s="35"/>
      <c r="AP40" s="35"/>
      <c r="AQ40" s="35"/>
      <c r="AR40" s="35"/>
      <c r="AS40" s="35"/>
      <c r="AT40" s="35"/>
      <c r="AU40" s="35"/>
    </row>
    <row r="41" spans="2:47" ht="14.5" x14ac:dyDescent="0.35">
      <c r="B41" s="32"/>
      <c r="C41" s="33">
        <v>44621</v>
      </c>
      <c r="D41" s="32">
        <v>14307.95</v>
      </c>
    </row>
    <row r="42" spans="2:47" ht="14.5" x14ac:dyDescent="0.35">
      <c r="B42" s="32"/>
      <c r="C42" s="33">
        <v>44622</v>
      </c>
      <c r="D42" s="32">
        <v>14199.8</v>
      </c>
      <c r="U42" t="s">
        <v>65</v>
      </c>
      <c r="AL42" s="32"/>
    </row>
    <row r="43" spans="2:47" ht="15" thickBot="1" x14ac:dyDescent="0.4">
      <c r="B43" s="32"/>
      <c r="C43" s="33">
        <v>44623</v>
      </c>
      <c r="D43" s="32">
        <v>14135.95</v>
      </c>
      <c r="AL43" s="32"/>
    </row>
    <row r="44" spans="2:47" ht="14.5" x14ac:dyDescent="0.35">
      <c r="B44" s="32"/>
      <c r="C44" s="33">
        <v>44624</v>
      </c>
      <c r="D44" s="32">
        <v>13893.15</v>
      </c>
      <c r="U44" s="35" t="s">
        <v>66</v>
      </c>
      <c r="V44" s="35" t="s">
        <v>67</v>
      </c>
      <c r="W44" s="35" t="s">
        <v>68</v>
      </c>
      <c r="AL44" s="32"/>
    </row>
    <row r="45" spans="2:47" ht="15" thickBot="1" x14ac:dyDescent="0.4">
      <c r="B45" s="32"/>
      <c r="C45" s="33">
        <v>44627</v>
      </c>
      <c r="D45" s="32">
        <v>13564.25</v>
      </c>
      <c r="U45">
        <v>1</v>
      </c>
      <c r="V45">
        <v>15107.033881818739</v>
      </c>
      <c r="W45">
        <v>423.51611818126003</v>
      </c>
      <c r="AL45" s="32"/>
      <c r="AM45" s="34"/>
      <c r="AN45" s="34"/>
      <c r="AO45" s="34"/>
      <c r="AP45" s="34"/>
      <c r="AQ45" s="34"/>
      <c r="AR45" s="34"/>
      <c r="AS45" s="34"/>
      <c r="AT45" s="34"/>
      <c r="AU45" s="34"/>
    </row>
    <row r="46" spans="2:47" ht="14.5" x14ac:dyDescent="0.35">
      <c r="B46" s="32"/>
      <c r="C46" s="33">
        <v>44628</v>
      </c>
      <c r="D46" s="32">
        <v>13706.75</v>
      </c>
      <c r="U46">
        <v>2</v>
      </c>
      <c r="V46">
        <v>14584.523199043668</v>
      </c>
      <c r="W46">
        <v>306.7768009563315</v>
      </c>
      <c r="AL46" s="32"/>
    </row>
    <row r="47" spans="2:47" ht="14.5" x14ac:dyDescent="0.35">
      <c r="B47" s="32"/>
      <c r="C47" s="33">
        <v>44629</v>
      </c>
      <c r="D47" s="32">
        <v>13979.6</v>
      </c>
      <c r="U47">
        <v>3</v>
      </c>
      <c r="V47">
        <v>13853.700298117337</v>
      </c>
      <c r="W47">
        <v>383.44970188266234</v>
      </c>
    </row>
    <row r="48" spans="2:47" ht="14.5" x14ac:dyDescent="0.35">
      <c r="B48" s="32"/>
      <c r="C48" s="33">
        <v>44630</v>
      </c>
      <c r="D48" s="32">
        <v>14189</v>
      </c>
      <c r="U48">
        <v>4</v>
      </c>
      <c r="V48">
        <v>13938.139790728555</v>
      </c>
      <c r="W48">
        <v>1387.3602092714445</v>
      </c>
    </row>
    <row r="49" spans="2:31" ht="14.5" x14ac:dyDescent="0.35">
      <c r="B49" s="32"/>
      <c r="C49" s="33">
        <v>44631</v>
      </c>
      <c r="D49" s="32">
        <v>14237.15</v>
      </c>
      <c r="U49">
        <v>5</v>
      </c>
      <c r="V49">
        <v>14719.546513279205</v>
      </c>
      <c r="W49">
        <v>-947.74651327920583</v>
      </c>
    </row>
    <row r="50" spans="2:31" ht="14.5" x14ac:dyDescent="0.35">
      <c r="B50" s="32"/>
      <c r="C50" s="33">
        <v>44634</v>
      </c>
      <c r="D50" s="32">
        <v>14374.6</v>
      </c>
      <c r="U50">
        <v>6</v>
      </c>
      <c r="V50">
        <v>14876.892575694314</v>
      </c>
      <c r="W50">
        <v>-1095.1425756943136</v>
      </c>
    </row>
    <row r="51" spans="2:31" ht="14.5" x14ac:dyDescent="0.35">
      <c r="B51" s="32"/>
      <c r="C51" s="33">
        <v>44635</v>
      </c>
      <c r="D51" s="32">
        <v>14215.85</v>
      </c>
      <c r="U51">
        <v>7</v>
      </c>
      <c r="V51">
        <v>14621.66754676725</v>
      </c>
      <c r="W51">
        <v>-734.81754676724995</v>
      </c>
    </row>
    <row r="52" spans="2:31" ht="14.5" x14ac:dyDescent="0.35">
      <c r="B52" s="32"/>
      <c r="C52" s="33">
        <v>44636</v>
      </c>
      <c r="D52" s="32">
        <v>14481.8</v>
      </c>
      <c r="U52">
        <v>8</v>
      </c>
      <c r="V52">
        <v>15334.004690726371</v>
      </c>
      <c r="W52">
        <v>-238.8546907263717</v>
      </c>
    </row>
    <row r="53" spans="2:31" ht="14.5" x14ac:dyDescent="0.35">
      <c r="B53" s="32"/>
      <c r="C53" s="33">
        <v>44637</v>
      </c>
      <c r="D53" s="32">
        <v>14721.7</v>
      </c>
      <c r="U53">
        <v>9</v>
      </c>
      <c r="V53">
        <v>16406.75427887751</v>
      </c>
      <c r="W53">
        <v>-939.3542788775103</v>
      </c>
    </row>
    <row r="54" spans="2:31" ht="14.5" x14ac:dyDescent="0.35">
      <c r="B54" s="32"/>
      <c r="C54" s="33">
        <v>44638</v>
      </c>
      <c r="D54" s="32">
        <v>14721.7</v>
      </c>
      <c r="U54">
        <v>10</v>
      </c>
      <c r="V54">
        <v>15829.681243527753</v>
      </c>
      <c r="W54">
        <v>-1107.7812435277538</v>
      </c>
      <c r="Z54" t="s">
        <v>40</v>
      </c>
    </row>
    <row r="55" spans="2:31" ht="15" thickBot="1" x14ac:dyDescent="0.4">
      <c r="B55" s="32"/>
      <c r="C55" s="33">
        <v>44641</v>
      </c>
      <c r="D55" s="32">
        <v>14602.35</v>
      </c>
      <c r="U55">
        <v>11</v>
      </c>
      <c r="V55">
        <v>15802.217626093279</v>
      </c>
      <c r="W55">
        <v>-153.11762609327889</v>
      </c>
    </row>
    <row r="56" spans="2:31" ht="14.5" x14ac:dyDescent="0.35">
      <c r="B56" s="32"/>
      <c r="C56" s="33">
        <v>44642</v>
      </c>
      <c r="D56" s="32">
        <v>14724.05</v>
      </c>
      <c r="U56">
        <v>12</v>
      </c>
      <c r="V56">
        <v>15257.307147452788</v>
      </c>
      <c r="W56">
        <v>555.44285254721217</v>
      </c>
      <c r="Z56" s="36" t="s">
        <v>41</v>
      </c>
      <c r="AA56" s="36"/>
    </row>
    <row r="57" spans="2:31" ht="14.5" x14ac:dyDescent="0.35">
      <c r="B57" s="32"/>
      <c r="C57" s="33">
        <v>44643</v>
      </c>
      <c r="D57" s="32">
        <v>14695.15</v>
      </c>
      <c r="U57">
        <v>13</v>
      </c>
      <c r="V57">
        <v>14863.437464571587</v>
      </c>
      <c r="W57">
        <v>437.91253542841332</v>
      </c>
      <c r="Z57" t="s">
        <v>42</v>
      </c>
      <c r="AA57">
        <v>0.21572424953807831</v>
      </c>
    </row>
    <row r="58" spans="2:31" ht="14.5" x14ac:dyDescent="0.35">
      <c r="B58" s="32"/>
      <c r="C58" s="33">
        <v>44644</v>
      </c>
      <c r="D58" s="32">
        <v>14699.35</v>
      </c>
      <c r="U58">
        <v>14</v>
      </c>
      <c r="V58">
        <v>15054.813374180219</v>
      </c>
      <c r="W58">
        <v>-38.963374180219034</v>
      </c>
      <c r="Z58" s="44" t="s">
        <v>43</v>
      </c>
      <c r="AA58" s="44">
        <v>4.6536951838767084E-2</v>
      </c>
    </row>
    <row r="59" spans="2:31" ht="14.5" x14ac:dyDescent="0.35">
      <c r="B59" s="32"/>
      <c r="C59" s="33">
        <v>44645</v>
      </c>
      <c r="D59" s="32">
        <v>14651.7</v>
      </c>
      <c r="U59">
        <v>15</v>
      </c>
      <c r="V59">
        <v>15553.830305453976</v>
      </c>
      <c r="W59">
        <v>-873.98030545397523</v>
      </c>
      <c r="Z59" t="s">
        <v>44</v>
      </c>
      <c r="AA59">
        <v>1.1339495453750353E-3</v>
      </c>
    </row>
    <row r="60" spans="2:31" ht="14.5" x14ac:dyDescent="0.35">
      <c r="B60" s="32"/>
      <c r="C60" s="33">
        <v>44648</v>
      </c>
      <c r="D60" s="32">
        <v>14675.85</v>
      </c>
      <c r="U60">
        <v>16</v>
      </c>
      <c r="V60">
        <v>15581.883636753602</v>
      </c>
      <c r="W60">
        <v>-714.63363675360233</v>
      </c>
      <c r="Z60" t="s">
        <v>45</v>
      </c>
      <c r="AA60">
        <v>1114.867748606554</v>
      </c>
    </row>
    <row r="61" spans="2:31" ht="15" thickBot="1" x14ac:dyDescent="0.4">
      <c r="B61" s="32"/>
      <c r="C61" s="33">
        <v>44649</v>
      </c>
      <c r="D61" s="32">
        <v>14761.9</v>
      </c>
      <c r="U61">
        <v>17</v>
      </c>
      <c r="V61">
        <v>15742.753580572509</v>
      </c>
      <c r="W61">
        <v>-258.70358057250996</v>
      </c>
      <c r="Z61" s="34" t="s">
        <v>46</v>
      </c>
      <c r="AA61" s="34">
        <v>23</v>
      </c>
    </row>
    <row r="62" spans="2:31" ht="14.5" x14ac:dyDescent="0.35">
      <c r="B62" s="32"/>
      <c r="C62" s="33">
        <v>44650</v>
      </c>
      <c r="D62" s="32">
        <v>14896.9</v>
      </c>
      <c r="U62">
        <v>18</v>
      </c>
      <c r="V62">
        <v>16277.014181673585</v>
      </c>
      <c r="W62">
        <v>-399.61418167358534</v>
      </c>
    </row>
    <row r="63" spans="2:31" ht="15" thickBot="1" x14ac:dyDescent="0.4">
      <c r="B63" s="32"/>
      <c r="C63" s="33">
        <v>44651</v>
      </c>
      <c r="D63" s="32">
        <v>14894.5</v>
      </c>
      <c r="U63">
        <v>19</v>
      </c>
      <c r="V63">
        <v>15832.203853932995</v>
      </c>
      <c r="W63">
        <v>815.79614606700488</v>
      </c>
      <c r="Z63" t="s">
        <v>47</v>
      </c>
    </row>
    <row r="64" spans="2:31" ht="14.5" x14ac:dyDescent="0.35">
      <c r="B64" s="32"/>
      <c r="C64" s="33">
        <v>44652</v>
      </c>
      <c r="D64" s="32">
        <v>15087.3</v>
      </c>
      <c r="U64">
        <v>20</v>
      </c>
      <c r="V64">
        <v>16050.663727908588</v>
      </c>
      <c r="W64">
        <v>809.48627209141341</v>
      </c>
      <c r="Z64" s="35"/>
      <c r="AA64" s="35" t="s">
        <v>52</v>
      </c>
      <c r="AB64" s="35" t="s">
        <v>53</v>
      </c>
      <c r="AC64" s="35" t="s">
        <v>54</v>
      </c>
      <c r="AD64" s="35" t="s">
        <v>55</v>
      </c>
      <c r="AE64" s="35" t="s">
        <v>56</v>
      </c>
    </row>
    <row r="65" spans="2:34" ht="14.5" x14ac:dyDescent="0.35">
      <c r="B65" s="32"/>
      <c r="C65" s="33">
        <v>44655</v>
      </c>
      <c r="D65" s="32">
        <v>15384.2</v>
      </c>
      <c r="U65">
        <v>21</v>
      </c>
      <c r="V65">
        <v>16716.891405511011</v>
      </c>
      <c r="W65">
        <v>936.45859448898773</v>
      </c>
      <c r="Z65" t="s">
        <v>48</v>
      </c>
      <c r="AA65">
        <v>1</v>
      </c>
      <c r="AB65">
        <v>1273972.5378473215</v>
      </c>
      <c r="AC65">
        <v>1273972.5378473215</v>
      </c>
      <c r="AD65">
        <v>1.0249752106269869</v>
      </c>
      <c r="AE65">
        <v>0.32286526894125978</v>
      </c>
    </row>
    <row r="66" spans="2:34" ht="14.5" x14ac:dyDescent="0.35">
      <c r="B66" s="32"/>
      <c r="C66" s="33">
        <v>44656</v>
      </c>
      <c r="D66" s="32">
        <v>15390.5</v>
      </c>
      <c r="U66">
        <v>22</v>
      </c>
      <c r="V66">
        <v>16951.634175932697</v>
      </c>
      <c r="W66">
        <v>455.71582406730158</v>
      </c>
      <c r="Z66" t="s">
        <v>49</v>
      </c>
      <c r="AA66">
        <v>21</v>
      </c>
      <c r="AB66">
        <v>26101532.034543969</v>
      </c>
      <c r="AC66">
        <v>1242930.0968830462</v>
      </c>
    </row>
    <row r="67" spans="2:34" ht="15" thickBot="1" x14ac:dyDescent="0.4">
      <c r="B67" s="32"/>
      <c r="C67" s="33">
        <v>44657</v>
      </c>
      <c r="D67" s="32">
        <v>15327.9</v>
      </c>
      <c r="U67" s="34">
        <v>23</v>
      </c>
      <c r="V67" s="34">
        <v>16265.805501382245</v>
      </c>
      <c r="W67" s="34">
        <v>990.79449861775356</v>
      </c>
      <c r="Z67" s="34" t="s">
        <v>50</v>
      </c>
      <c r="AA67" s="34">
        <v>22</v>
      </c>
      <c r="AB67" s="34">
        <v>27375504.57239129</v>
      </c>
      <c r="AC67" s="34"/>
      <c r="AD67" s="34"/>
      <c r="AE67" s="34"/>
    </row>
    <row r="68" spans="2:34" ht="15" thickBot="1" x14ac:dyDescent="0.4">
      <c r="B68" s="32"/>
      <c r="C68" s="33">
        <v>44658</v>
      </c>
      <c r="D68" s="32">
        <v>15201.25</v>
      </c>
    </row>
    <row r="69" spans="2:34" ht="14.5" x14ac:dyDescent="0.35">
      <c r="B69" s="32"/>
      <c r="C69" s="33">
        <v>44659</v>
      </c>
      <c r="D69" s="32">
        <v>15342.4</v>
      </c>
      <c r="Z69" s="35"/>
      <c r="AA69" s="35" t="s">
        <v>57</v>
      </c>
      <c r="AB69" s="35" t="s">
        <v>45</v>
      </c>
      <c r="AC69" s="35" t="s">
        <v>58</v>
      </c>
      <c r="AD69" s="35" t="s">
        <v>59</v>
      </c>
      <c r="AE69" s="35" t="s">
        <v>60</v>
      </c>
      <c r="AF69" s="35" t="s">
        <v>61</v>
      </c>
      <c r="AG69" s="35" t="s">
        <v>62</v>
      </c>
      <c r="AH69" s="35" t="s">
        <v>63</v>
      </c>
    </row>
    <row r="70" spans="2:34" ht="14.5" x14ac:dyDescent="0.35">
      <c r="B70" s="32"/>
      <c r="C70" s="33">
        <v>44662</v>
      </c>
      <c r="D70" s="32">
        <v>15325.5</v>
      </c>
      <c r="Z70" t="s">
        <v>51</v>
      </c>
      <c r="AA70">
        <v>28604.604329666123</v>
      </c>
      <c r="AB70">
        <v>13000.907467833855</v>
      </c>
      <c r="AC70">
        <v>2.2002005937230225</v>
      </c>
      <c r="AD70">
        <v>3.91239317356539E-2</v>
      </c>
      <c r="AE70">
        <v>1567.7371655353527</v>
      </c>
      <c r="AF70">
        <v>55641.471493796897</v>
      </c>
      <c r="AG70">
        <v>1567.7371655353527</v>
      </c>
      <c r="AH70">
        <v>55641.471493796897</v>
      </c>
    </row>
    <row r="71" spans="2:34" ht="15" thickBot="1" x14ac:dyDescent="0.4">
      <c r="B71" s="32"/>
      <c r="C71" s="33">
        <v>44663</v>
      </c>
      <c r="D71" s="32">
        <v>15164.7</v>
      </c>
      <c r="Z71" s="34" t="s">
        <v>64</v>
      </c>
      <c r="AA71" s="34">
        <v>-143.96224510697678</v>
      </c>
      <c r="AB71" s="34">
        <v>142.19748980834655</v>
      </c>
      <c r="AC71" s="34">
        <v>-1.0124105938931043</v>
      </c>
      <c r="AD71" s="34">
        <v>0.32286526894125955</v>
      </c>
      <c r="AE71" s="34">
        <v>-439.67811359793745</v>
      </c>
      <c r="AF71" s="34">
        <v>151.75362338398386</v>
      </c>
      <c r="AG71" s="34">
        <v>-439.67811359793745</v>
      </c>
      <c r="AH71" s="34">
        <v>151.75362338398386</v>
      </c>
    </row>
    <row r="72" spans="2:34" ht="14.5" x14ac:dyDescent="0.35">
      <c r="B72" s="32"/>
      <c r="C72" s="33">
        <v>44664</v>
      </c>
      <c r="D72" s="32">
        <v>15138.55</v>
      </c>
    </row>
    <row r="73" spans="2:34" ht="14.5" x14ac:dyDescent="0.35">
      <c r="B73" s="32"/>
      <c r="C73" s="33">
        <v>44665</v>
      </c>
      <c r="D73" s="32">
        <v>15138.55</v>
      </c>
    </row>
    <row r="74" spans="2:34" ht="14.5" x14ac:dyDescent="0.35">
      <c r="B74" s="32"/>
      <c r="C74" s="33">
        <v>44666</v>
      </c>
      <c r="D74" s="32">
        <v>15138.55</v>
      </c>
    </row>
    <row r="75" spans="2:34" ht="14.5" x14ac:dyDescent="0.35">
      <c r="B75" s="32"/>
      <c r="C75" s="33">
        <v>44669</v>
      </c>
      <c r="D75" s="32">
        <v>14926.05</v>
      </c>
      <c r="Z75" t="s">
        <v>65</v>
      </c>
    </row>
    <row r="76" spans="2:34" ht="15" thickBot="1" x14ac:dyDescent="0.4">
      <c r="B76" s="32"/>
      <c r="C76" s="33">
        <v>44670</v>
      </c>
      <c r="D76" s="32">
        <v>14726.65</v>
      </c>
    </row>
    <row r="77" spans="2:34" ht="14.5" x14ac:dyDescent="0.35">
      <c r="B77" s="32"/>
      <c r="C77" s="33">
        <v>44671</v>
      </c>
      <c r="D77" s="32">
        <v>14850.3</v>
      </c>
      <c r="Z77" s="35" t="s">
        <v>66</v>
      </c>
      <c r="AA77" s="35" t="s">
        <v>67</v>
      </c>
      <c r="AB77" s="35" t="s">
        <v>68</v>
      </c>
    </row>
    <row r="78" spans="2:34" ht="14.5" x14ac:dyDescent="0.35">
      <c r="B78" s="32"/>
      <c r="C78" s="33">
        <v>44672</v>
      </c>
      <c r="D78" s="32">
        <v>15053.95</v>
      </c>
      <c r="Z78">
        <v>1</v>
      </c>
      <c r="AA78">
        <v>14995.853299703607</v>
      </c>
      <c r="AB78">
        <v>534.69670029639201</v>
      </c>
    </row>
    <row r="79" spans="2:34" ht="14.5" x14ac:dyDescent="0.35">
      <c r="B79" s="32"/>
      <c r="C79" s="33">
        <v>44673</v>
      </c>
      <c r="D79" s="32">
        <v>14894.85</v>
      </c>
      <c r="Z79">
        <v>2</v>
      </c>
      <c r="AA79">
        <v>15109.58347333812</v>
      </c>
      <c r="AB79">
        <v>-218.28347333812053</v>
      </c>
    </row>
    <row r="80" spans="2:34" ht="14.5" x14ac:dyDescent="0.35">
      <c r="B80" s="32"/>
      <c r="C80" s="33">
        <v>44676</v>
      </c>
      <c r="D80" s="32">
        <v>14673</v>
      </c>
      <c r="Z80">
        <v>3</v>
      </c>
      <c r="AA80">
        <v>15253.545718445097</v>
      </c>
      <c r="AB80">
        <v>-1016.3957184450974</v>
      </c>
    </row>
    <row r="81" spans="2:28" ht="14.5" x14ac:dyDescent="0.35">
      <c r="B81" s="32"/>
      <c r="C81" s="33">
        <v>44677</v>
      </c>
      <c r="D81" s="32">
        <v>14898.35</v>
      </c>
      <c r="Z81">
        <v>4</v>
      </c>
      <c r="AA81">
        <v>15170.047616283051</v>
      </c>
      <c r="AB81">
        <v>155.45238371694904</v>
      </c>
    </row>
    <row r="82" spans="2:28" ht="14.5" x14ac:dyDescent="0.35">
      <c r="B82" s="32"/>
      <c r="C82" s="33">
        <v>44678</v>
      </c>
      <c r="D82" s="32">
        <v>14756</v>
      </c>
      <c r="Z82">
        <v>5</v>
      </c>
      <c r="AA82">
        <v>15167.168371380909</v>
      </c>
      <c r="AB82">
        <v>-1395.3683713809096</v>
      </c>
    </row>
    <row r="83" spans="2:28" ht="14.5" x14ac:dyDescent="0.35">
      <c r="B83" s="32"/>
      <c r="C83" s="33">
        <v>44679</v>
      </c>
      <c r="D83" s="32">
        <v>14913.9</v>
      </c>
      <c r="Z83">
        <v>6</v>
      </c>
      <c r="AA83">
        <v>15269.381565406864</v>
      </c>
      <c r="AB83">
        <v>-1487.631565406864</v>
      </c>
    </row>
    <row r="84" spans="2:28" ht="14.5" x14ac:dyDescent="0.35">
      <c r="B84" s="32"/>
      <c r="C84" s="33">
        <v>44680</v>
      </c>
      <c r="D84" s="32">
        <v>14783.35</v>
      </c>
      <c r="Z84">
        <v>7</v>
      </c>
      <c r="AA84">
        <v>15348.560800215701</v>
      </c>
      <c r="AB84">
        <v>-1461.7108002157001</v>
      </c>
    </row>
    <row r="85" spans="2:28" ht="14.5" x14ac:dyDescent="0.35">
      <c r="B85" s="32"/>
      <c r="C85" s="33">
        <v>44683</v>
      </c>
      <c r="D85" s="32">
        <v>14736.3</v>
      </c>
      <c r="Z85">
        <v>8</v>
      </c>
      <c r="AA85">
        <v>15318.328728743234</v>
      </c>
      <c r="AB85">
        <v>-223.17872874323439</v>
      </c>
    </row>
    <row r="86" spans="2:28" ht="14.5" x14ac:dyDescent="0.35">
      <c r="B86" s="32"/>
      <c r="C86" s="33">
        <v>44684</v>
      </c>
      <c r="D86" s="32">
        <v>14736.3</v>
      </c>
      <c r="Z86">
        <v>9</v>
      </c>
      <c r="AA86">
        <v>15207.477800010864</v>
      </c>
      <c r="AB86">
        <v>259.92219998913606</v>
      </c>
    </row>
    <row r="87" spans="2:28" ht="14.5" x14ac:dyDescent="0.35">
      <c r="B87" s="32"/>
      <c r="C87" s="33">
        <v>44685</v>
      </c>
      <c r="D87" s="32">
        <v>14393.35</v>
      </c>
      <c r="Z87">
        <v>10</v>
      </c>
      <c r="AA87">
        <v>15374.474004334956</v>
      </c>
      <c r="AB87">
        <v>-652.57400433495604</v>
      </c>
    </row>
    <row r="88" spans="2:28" ht="14.5" x14ac:dyDescent="0.35">
      <c r="B88" s="32"/>
      <c r="C88" s="33">
        <v>44686</v>
      </c>
      <c r="D88" s="32">
        <v>14395.5</v>
      </c>
      <c r="Z88">
        <v>11</v>
      </c>
      <c r="AA88">
        <v>15413.343810513841</v>
      </c>
      <c r="AB88">
        <v>235.7561894861592</v>
      </c>
    </row>
    <row r="89" spans="2:28" ht="14.5" x14ac:dyDescent="0.35">
      <c r="B89" s="32"/>
      <c r="C89" s="33">
        <v>44687</v>
      </c>
      <c r="D89" s="32">
        <v>14145.75</v>
      </c>
      <c r="Z89">
        <v>12</v>
      </c>
      <c r="AA89">
        <v>15721.423015042772</v>
      </c>
      <c r="AB89">
        <v>91.326984957227978</v>
      </c>
    </row>
    <row r="90" spans="2:28" ht="14.5" x14ac:dyDescent="0.35">
      <c r="B90" s="32"/>
      <c r="C90" s="33">
        <v>44690</v>
      </c>
      <c r="D90" s="32">
        <v>13991.75</v>
      </c>
      <c r="Z90">
        <v>13</v>
      </c>
      <c r="AA90">
        <v>15780.447535536632</v>
      </c>
      <c r="AB90">
        <v>-479.09753553663177</v>
      </c>
    </row>
    <row r="91" spans="2:28" ht="14.5" x14ac:dyDescent="0.35">
      <c r="B91" s="32"/>
      <c r="C91" s="33">
        <v>44691</v>
      </c>
      <c r="D91" s="32">
        <v>13855.95</v>
      </c>
      <c r="Z91">
        <v>14</v>
      </c>
      <c r="AA91">
        <v>15817.877719264447</v>
      </c>
      <c r="AB91">
        <v>-802.0277192644462</v>
      </c>
    </row>
    <row r="92" spans="2:28" ht="14.5" x14ac:dyDescent="0.35">
      <c r="B92" s="32"/>
      <c r="C92" s="33">
        <v>44692</v>
      </c>
      <c r="D92" s="32">
        <v>13771.8</v>
      </c>
      <c r="Z92">
        <v>15</v>
      </c>
      <c r="AA92">
        <v>15714.22490278742</v>
      </c>
      <c r="AB92">
        <v>-1034.3749027874201</v>
      </c>
    </row>
    <row r="93" spans="2:28" ht="14.5" x14ac:dyDescent="0.35">
      <c r="B93" s="32"/>
      <c r="C93" s="33">
        <v>44693</v>
      </c>
      <c r="D93" s="32">
        <v>13465.25</v>
      </c>
      <c r="Z93">
        <v>16</v>
      </c>
      <c r="AA93">
        <v>15774.689045732352</v>
      </c>
      <c r="AB93">
        <v>-907.43904573235159</v>
      </c>
    </row>
    <row r="94" spans="2:28" ht="14.5" x14ac:dyDescent="0.35">
      <c r="B94" s="32"/>
      <c r="C94" s="33">
        <v>44694</v>
      </c>
      <c r="D94" s="32">
        <v>13471.5</v>
      </c>
      <c r="Z94">
        <v>17</v>
      </c>
      <c r="AA94">
        <v>15758.853198770585</v>
      </c>
      <c r="AB94">
        <v>-274.80319877058537</v>
      </c>
    </row>
    <row r="95" spans="2:28" ht="14.5" x14ac:dyDescent="0.35">
      <c r="B95" s="32"/>
      <c r="C95" s="33">
        <v>44697</v>
      </c>
      <c r="D95" s="32">
        <v>13571.2</v>
      </c>
      <c r="Z95">
        <v>18</v>
      </c>
      <c r="AA95">
        <v>15587.538127093281</v>
      </c>
      <c r="AB95">
        <v>289.86187290671842</v>
      </c>
    </row>
    <row r="96" spans="2:28" ht="14.5" x14ac:dyDescent="0.35">
      <c r="B96" s="32"/>
      <c r="C96" s="33">
        <v>44698</v>
      </c>
      <c r="D96" s="32">
        <v>13926.05</v>
      </c>
      <c r="Z96">
        <v>19</v>
      </c>
      <c r="AA96">
        <v>15537.15134130584</v>
      </c>
      <c r="AB96">
        <v>1110.8486586941599</v>
      </c>
    </row>
    <row r="97" spans="2:28" ht="14.5" x14ac:dyDescent="0.35">
      <c r="B97" s="32"/>
      <c r="C97" s="33">
        <v>44699</v>
      </c>
      <c r="D97" s="32">
        <v>13918.2</v>
      </c>
      <c r="Z97">
        <v>20</v>
      </c>
      <c r="AA97">
        <v>15516.996626990864</v>
      </c>
      <c r="AB97">
        <v>1343.1533730091378</v>
      </c>
    </row>
    <row r="98" spans="2:28" ht="14.5" x14ac:dyDescent="0.35">
      <c r="B98" s="32"/>
      <c r="C98" s="33">
        <v>44700</v>
      </c>
      <c r="D98" s="32">
        <v>13550.9</v>
      </c>
      <c r="Z98">
        <v>21</v>
      </c>
      <c r="AA98">
        <v>15455.092861594863</v>
      </c>
      <c r="AB98">
        <v>2198.2571384051353</v>
      </c>
    </row>
    <row r="99" spans="2:28" ht="14.5" x14ac:dyDescent="0.35">
      <c r="B99" s="32"/>
      <c r="C99" s="33">
        <v>44701</v>
      </c>
      <c r="D99" s="32">
        <v>13895.05</v>
      </c>
      <c r="Z99">
        <v>22</v>
      </c>
      <c r="AA99">
        <v>15397.507963552074</v>
      </c>
      <c r="AB99">
        <v>2009.8420364479243</v>
      </c>
    </row>
    <row r="100" spans="2:28" ht="15" thickBot="1" x14ac:dyDescent="0.4">
      <c r="B100" s="32"/>
      <c r="C100" s="33">
        <v>44704</v>
      </c>
      <c r="D100" s="32">
        <v>13835.8</v>
      </c>
      <c r="Z100" s="34">
        <v>23</v>
      </c>
      <c r="AA100" s="34">
        <v>15532.832473952632</v>
      </c>
      <c r="AB100" s="34">
        <v>1723.7675260473661</v>
      </c>
    </row>
    <row r="101" spans="2:28" ht="14.5" x14ac:dyDescent="0.35">
      <c r="B101" s="32"/>
      <c r="C101" s="33">
        <v>44705</v>
      </c>
      <c r="D101" s="32">
        <v>13747.25</v>
      </c>
    </row>
    <row r="102" spans="2:28" ht="14.5" x14ac:dyDescent="0.35">
      <c r="B102" s="32"/>
      <c r="C102" s="33">
        <v>44706</v>
      </c>
      <c r="D102" s="32">
        <v>13587.75</v>
      </c>
    </row>
    <row r="103" spans="2:28" ht="14.5" x14ac:dyDescent="0.35">
      <c r="B103" s="32"/>
      <c r="C103" s="33">
        <v>44707</v>
      </c>
      <c r="D103" s="32">
        <v>13722.55</v>
      </c>
    </row>
    <row r="104" spans="2:28" ht="14.5" x14ac:dyDescent="0.35">
      <c r="B104" s="32"/>
      <c r="C104" s="33">
        <v>44708</v>
      </c>
      <c r="D104" s="32">
        <v>13873.15</v>
      </c>
    </row>
    <row r="105" spans="2:28" ht="14.5" x14ac:dyDescent="0.35">
      <c r="B105" s="32"/>
      <c r="C105" s="33">
        <v>44711</v>
      </c>
      <c r="D105" s="32">
        <v>14154.8</v>
      </c>
    </row>
    <row r="106" spans="2:28" ht="14.5" x14ac:dyDescent="0.35">
      <c r="B106" s="32"/>
      <c r="C106" s="33">
        <v>44712</v>
      </c>
      <c r="D106" s="32">
        <v>14119.6</v>
      </c>
    </row>
    <row r="107" spans="2:28" ht="14.5" x14ac:dyDescent="0.35">
      <c r="B107" s="32"/>
      <c r="C107" s="33">
        <v>44713</v>
      </c>
      <c r="D107" s="32">
        <v>14082.9</v>
      </c>
    </row>
    <row r="108" spans="2:28" ht="14.5" x14ac:dyDescent="0.35">
      <c r="B108" s="32"/>
      <c r="C108" s="33">
        <v>44714</v>
      </c>
      <c r="D108" s="32">
        <v>14167.95</v>
      </c>
    </row>
    <row r="109" spans="2:28" ht="14.5" x14ac:dyDescent="0.35">
      <c r="B109" s="32"/>
      <c r="C109" s="33">
        <v>44715</v>
      </c>
      <c r="D109" s="32">
        <v>14077.9</v>
      </c>
    </row>
    <row r="110" spans="2:28" ht="14.5" x14ac:dyDescent="0.35">
      <c r="B110" s="32"/>
      <c r="C110" s="33">
        <v>44718</v>
      </c>
      <c r="D110" s="32">
        <v>14054.1</v>
      </c>
    </row>
    <row r="111" spans="2:28" ht="14.5" x14ac:dyDescent="0.35">
      <c r="B111" s="32"/>
      <c r="C111" s="33">
        <v>44719</v>
      </c>
      <c r="D111" s="32">
        <v>13935.6</v>
      </c>
    </row>
    <row r="112" spans="2:28" ht="14.5" x14ac:dyDescent="0.35">
      <c r="B112" s="32"/>
      <c r="C112" s="33">
        <v>44720</v>
      </c>
      <c r="D112" s="32">
        <v>13886.9</v>
      </c>
    </row>
    <row r="113" spans="2:4" ht="14.5" x14ac:dyDescent="0.35">
      <c r="B113" s="32"/>
      <c r="C113" s="33">
        <v>44721</v>
      </c>
      <c r="D113" s="32">
        <v>13977.1</v>
      </c>
    </row>
    <row r="114" spans="2:4" ht="14.5" x14ac:dyDescent="0.35">
      <c r="B114" s="32"/>
      <c r="C114" s="33">
        <v>44722</v>
      </c>
      <c r="D114" s="32">
        <v>13781.75</v>
      </c>
    </row>
    <row r="115" spans="2:4" ht="14.5" x14ac:dyDescent="0.35">
      <c r="B115" s="32"/>
      <c r="C115" s="33">
        <v>44725</v>
      </c>
      <c r="D115" s="32">
        <v>13416.9</v>
      </c>
    </row>
    <row r="116" spans="2:4" ht="14.5" x14ac:dyDescent="0.35">
      <c r="B116" s="32"/>
      <c r="C116" s="33">
        <v>44726</v>
      </c>
      <c r="D116" s="32">
        <v>13388.3</v>
      </c>
    </row>
    <row r="117" spans="2:4" ht="14.5" x14ac:dyDescent="0.35">
      <c r="B117" s="32"/>
      <c r="C117" s="33">
        <v>44727</v>
      </c>
      <c r="D117" s="32">
        <v>13380.85</v>
      </c>
    </row>
    <row r="118" spans="2:4" ht="14.5" x14ac:dyDescent="0.35">
      <c r="B118" s="32"/>
      <c r="C118" s="33">
        <v>44728</v>
      </c>
      <c r="D118" s="32">
        <v>13089.2</v>
      </c>
    </row>
    <row r="119" spans="2:4" ht="14.5" x14ac:dyDescent="0.35">
      <c r="B119" s="32"/>
      <c r="C119" s="33">
        <v>44729</v>
      </c>
      <c r="D119" s="32">
        <v>12994.75</v>
      </c>
    </row>
    <row r="120" spans="2:4" ht="14.5" x14ac:dyDescent="0.35">
      <c r="B120" s="32"/>
      <c r="C120" s="33">
        <v>44732</v>
      </c>
      <c r="D120" s="32">
        <v>12950.75</v>
      </c>
    </row>
    <row r="121" spans="2:4" ht="14.5" x14ac:dyDescent="0.35">
      <c r="B121" s="32"/>
      <c r="C121" s="33">
        <v>44733</v>
      </c>
      <c r="D121" s="32">
        <v>13241.9</v>
      </c>
    </row>
    <row r="122" spans="2:4" ht="14.5" x14ac:dyDescent="0.35">
      <c r="B122" s="32"/>
      <c r="C122" s="33">
        <v>44734</v>
      </c>
      <c r="D122" s="32">
        <v>13047.75</v>
      </c>
    </row>
    <row r="123" spans="2:4" ht="14.5" x14ac:dyDescent="0.35">
      <c r="B123" s="32"/>
      <c r="C123" s="33">
        <v>44735</v>
      </c>
      <c r="D123" s="32">
        <v>13178.8</v>
      </c>
    </row>
    <row r="124" spans="2:4" ht="14.5" x14ac:dyDescent="0.35">
      <c r="B124" s="32"/>
      <c r="C124" s="33">
        <v>44736</v>
      </c>
      <c r="D124" s="32">
        <v>13322.5</v>
      </c>
    </row>
    <row r="125" spans="2:4" ht="14.5" x14ac:dyDescent="0.35">
      <c r="B125" s="32"/>
      <c r="C125" s="33">
        <v>44739</v>
      </c>
      <c r="D125" s="32">
        <v>13444.55</v>
      </c>
    </row>
    <row r="126" spans="2:4" ht="14.5" x14ac:dyDescent="0.35">
      <c r="B126" s="32"/>
      <c r="C126" s="33">
        <v>44740</v>
      </c>
      <c r="D126" s="32">
        <v>13464.25</v>
      </c>
    </row>
    <row r="127" spans="2:4" ht="14.5" x14ac:dyDescent="0.35">
      <c r="B127" s="32"/>
      <c r="C127" s="33">
        <v>44741</v>
      </c>
      <c r="D127" s="32">
        <v>13417.85</v>
      </c>
    </row>
    <row r="128" spans="2:4" ht="14.5" x14ac:dyDescent="0.35">
      <c r="B128" s="32"/>
      <c r="C128" s="33">
        <v>44742</v>
      </c>
      <c r="D128" s="32">
        <v>13387.55</v>
      </c>
    </row>
    <row r="129" spans="2:4" ht="14.5" x14ac:dyDescent="0.35">
      <c r="B129" s="32"/>
      <c r="C129" s="33">
        <v>44743</v>
      </c>
      <c r="D129" s="32">
        <v>13394.45</v>
      </c>
    </row>
    <row r="130" spans="2:4" ht="14.5" x14ac:dyDescent="0.35">
      <c r="B130" s="32"/>
      <c r="C130" s="33">
        <v>44746</v>
      </c>
      <c r="D130" s="32">
        <v>13472.65</v>
      </c>
    </row>
    <row r="131" spans="2:4" ht="14.5" x14ac:dyDescent="0.35">
      <c r="B131" s="32"/>
      <c r="C131" s="33">
        <v>44747</v>
      </c>
      <c r="D131" s="32">
        <v>13461.85</v>
      </c>
    </row>
    <row r="132" spans="2:4" ht="14.5" x14ac:dyDescent="0.35">
      <c r="B132" s="32"/>
      <c r="C132" s="33">
        <v>44748</v>
      </c>
      <c r="D132" s="32">
        <v>13631.3</v>
      </c>
    </row>
    <row r="133" spans="2:4" ht="14.5" x14ac:dyDescent="0.35">
      <c r="B133" s="32"/>
      <c r="C133" s="33">
        <v>44749</v>
      </c>
      <c r="D133" s="32">
        <v>13765.6</v>
      </c>
    </row>
    <row r="134" spans="2:4" ht="14.5" x14ac:dyDescent="0.35">
      <c r="B134" s="32"/>
      <c r="C134" s="33">
        <v>44750</v>
      </c>
      <c r="D134" s="32">
        <v>13828.25</v>
      </c>
    </row>
    <row r="135" spans="2:4" ht="14.5" x14ac:dyDescent="0.35">
      <c r="B135" s="32"/>
      <c r="C135" s="33">
        <v>44753</v>
      </c>
      <c r="D135" s="32">
        <v>13886.85</v>
      </c>
    </row>
    <row r="136" spans="2:4" ht="14.5" x14ac:dyDescent="0.35">
      <c r="B136" s="32"/>
      <c r="C136" s="33">
        <v>44754</v>
      </c>
      <c r="D136" s="32">
        <v>13779</v>
      </c>
    </row>
    <row r="137" spans="2:4" ht="14.5" x14ac:dyDescent="0.35">
      <c r="B137" s="32"/>
      <c r="C137" s="33">
        <v>44755</v>
      </c>
      <c r="D137" s="32">
        <v>13726.95</v>
      </c>
    </row>
    <row r="138" spans="2:4" ht="14.5" x14ac:dyDescent="0.35">
      <c r="B138" s="32"/>
      <c r="C138" s="33">
        <v>44756</v>
      </c>
      <c r="D138" s="32">
        <v>13702.65</v>
      </c>
    </row>
    <row r="139" spans="2:4" ht="14.5" x14ac:dyDescent="0.35">
      <c r="B139" s="32"/>
      <c r="C139" s="33">
        <v>44757</v>
      </c>
      <c r="D139" s="32">
        <v>13790.2</v>
      </c>
    </row>
    <row r="140" spans="2:4" ht="14.5" x14ac:dyDescent="0.35">
      <c r="B140" s="32"/>
      <c r="C140" s="33">
        <v>44760</v>
      </c>
      <c r="D140" s="32">
        <v>13984.4</v>
      </c>
    </row>
    <row r="141" spans="2:4" ht="14.5" x14ac:dyDescent="0.35">
      <c r="B141" s="32"/>
      <c r="C141" s="33">
        <v>44761</v>
      </c>
      <c r="D141" s="32">
        <v>14051.65</v>
      </c>
    </row>
    <row r="142" spans="2:4" ht="14.5" x14ac:dyDescent="0.35">
      <c r="B142" s="32"/>
      <c r="C142" s="33">
        <v>44762</v>
      </c>
      <c r="D142" s="32">
        <v>14164.4</v>
      </c>
    </row>
    <row r="143" spans="2:4" ht="14.5" x14ac:dyDescent="0.35">
      <c r="B143" s="32"/>
      <c r="C143" s="33">
        <v>44763</v>
      </c>
      <c r="D143" s="32">
        <v>14271.8</v>
      </c>
    </row>
    <row r="144" spans="2:4" ht="14.5" x14ac:dyDescent="0.35">
      <c r="B144" s="32"/>
      <c r="C144" s="33">
        <v>44764</v>
      </c>
      <c r="D144" s="32">
        <v>14336.6</v>
      </c>
    </row>
    <row r="145" spans="2:4" ht="14.5" x14ac:dyDescent="0.35">
      <c r="B145" s="32"/>
      <c r="C145" s="33">
        <v>44767</v>
      </c>
      <c r="D145" s="32">
        <v>14279.5</v>
      </c>
    </row>
    <row r="146" spans="2:4" ht="14.5" x14ac:dyDescent="0.35">
      <c r="B146" s="32"/>
      <c r="C146" s="33">
        <v>44768</v>
      </c>
      <c r="D146" s="32">
        <v>14141.45</v>
      </c>
    </row>
    <row r="147" spans="2:4" ht="14.5" x14ac:dyDescent="0.35">
      <c r="B147" s="32"/>
      <c r="C147" s="33">
        <v>44769</v>
      </c>
      <c r="D147" s="32">
        <v>14262.55</v>
      </c>
    </row>
    <row r="148" spans="2:4" ht="14.5" x14ac:dyDescent="0.35">
      <c r="B148" s="32"/>
      <c r="C148" s="33">
        <v>44770</v>
      </c>
      <c r="D148" s="32">
        <v>14469.1</v>
      </c>
    </row>
    <row r="149" spans="2:4" ht="14.5" x14ac:dyDescent="0.35">
      <c r="B149" s="32"/>
      <c r="C149" s="33">
        <v>44771</v>
      </c>
      <c r="D149" s="32">
        <v>14665.65</v>
      </c>
    </row>
    <row r="150" spans="2:4" ht="14.5" x14ac:dyDescent="0.35">
      <c r="B150" s="32"/>
      <c r="C150" s="33">
        <v>44774</v>
      </c>
      <c r="D150" s="32">
        <v>14846.85</v>
      </c>
    </row>
    <row r="151" spans="2:4" ht="14.5" x14ac:dyDescent="0.35">
      <c r="B151" s="32"/>
      <c r="C151" s="33">
        <v>44775</v>
      </c>
      <c r="D151" s="32">
        <v>14876.6</v>
      </c>
    </row>
    <row r="152" spans="2:4" ht="14.5" x14ac:dyDescent="0.35">
      <c r="B152" s="32"/>
      <c r="C152" s="33">
        <v>44776</v>
      </c>
      <c r="D152" s="32">
        <v>14878.05</v>
      </c>
    </row>
    <row r="153" spans="2:4" ht="14.5" x14ac:dyDescent="0.35">
      <c r="B153" s="32"/>
      <c r="C153" s="33">
        <v>44777</v>
      </c>
      <c r="D153" s="32">
        <v>14892.45</v>
      </c>
    </row>
    <row r="154" spans="2:4" ht="14.5" x14ac:dyDescent="0.35">
      <c r="B154" s="32"/>
      <c r="C154" s="33">
        <v>44778</v>
      </c>
      <c r="D154" s="32">
        <v>14900.4</v>
      </c>
    </row>
    <row r="155" spans="2:4" ht="14.5" x14ac:dyDescent="0.35">
      <c r="B155" s="32"/>
      <c r="C155" s="33">
        <v>44781</v>
      </c>
      <c r="D155" s="32">
        <v>14993.35</v>
      </c>
    </row>
    <row r="156" spans="2:4" ht="14.5" x14ac:dyDescent="0.35">
      <c r="B156" s="32"/>
      <c r="C156" s="33">
        <v>44782</v>
      </c>
      <c r="D156" s="32">
        <v>14993.35</v>
      </c>
    </row>
    <row r="157" spans="2:4" ht="14.5" x14ac:dyDescent="0.35">
      <c r="B157" s="32"/>
      <c r="C157" s="33">
        <v>44783</v>
      </c>
      <c r="D157" s="32">
        <v>14985.8</v>
      </c>
    </row>
    <row r="158" spans="2:4" ht="14.5" x14ac:dyDescent="0.35">
      <c r="B158" s="32"/>
      <c r="C158" s="33">
        <v>44784</v>
      </c>
      <c r="D158" s="32">
        <v>15095.15</v>
      </c>
    </row>
    <row r="159" spans="2:4" ht="14.5" x14ac:dyDescent="0.35">
      <c r="B159" s="32"/>
      <c r="C159" s="33">
        <v>44785</v>
      </c>
      <c r="D159" s="32">
        <v>15140.55</v>
      </c>
    </row>
    <row r="160" spans="2:4" ht="14.5" x14ac:dyDescent="0.35">
      <c r="B160" s="32"/>
      <c r="C160" s="33">
        <v>44788</v>
      </c>
      <c r="D160" s="32">
        <v>15140.55</v>
      </c>
    </row>
    <row r="161" spans="2:4" ht="14.5" x14ac:dyDescent="0.35">
      <c r="B161" s="32"/>
      <c r="C161" s="33">
        <v>44789</v>
      </c>
      <c r="D161" s="32">
        <v>15280.5</v>
      </c>
    </row>
    <row r="162" spans="2:4" ht="14.5" x14ac:dyDescent="0.35">
      <c r="B162" s="32"/>
      <c r="C162" s="33">
        <v>44790</v>
      </c>
      <c r="D162" s="32">
        <v>15379.05</v>
      </c>
    </row>
    <row r="163" spans="2:4" ht="14.5" x14ac:dyDescent="0.35">
      <c r="B163" s="32"/>
      <c r="C163" s="33">
        <v>44791</v>
      </c>
      <c r="D163" s="32">
        <v>15404.6</v>
      </c>
    </row>
    <row r="164" spans="2:4" ht="14.5" x14ac:dyDescent="0.35">
      <c r="B164" s="32"/>
      <c r="C164" s="33">
        <v>44792</v>
      </c>
      <c r="D164" s="32">
        <v>15236.65</v>
      </c>
    </row>
    <row r="165" spans="2:4" ht="14.5" x14ac:dyDescent="0.35">
      <c r="B165" s="32"/>
      <c r="C165" s="33">
        <v>44795</v>
      </c>
      <c r="D165" s="32">
        <v>15001.75</v>
      </c>
    </row>
    <row r="166" spans="2:4" ht="14.5" x14ac:dyDescent="0.35">
      <c r="B166" s="32"/>
      <c r="C166" s="33">
        <v>44796</v>
      </c>
      <c r="D166" s="32">
        <v>15090.5</v>
      </c>
    </row>
    <row r="167" spans="2:4" ht="14.5" x14ac:dyDescent="0.35">
      <c r="B167" s="32"/>
      <c r="C167" s="33">
        <v>44797</v>
      </c>
      <c r="D167" s="32">
        <v>15140.4</v>
      </c>
    </row>
    <row r="168" spans="2:4" ht="14.5" x14ac:dyDescent="0.35">
      <c r="B168" s="32"/>
      <c r="C168" s="33">
        <v>44798</v>
      </c>
      <c r="D168" s="32">
        <v>15100.65</v>
      </c>
    </row>
    <row r="169" spans="2:4" ht="14.5" x14ac:dyDescent="0.35">
      <c r="B169" s="32"/>
      <c r="C169" s="33">
        <v>44799</v>
      </c>
      <c r="D169" s="32">
        <v>15147.55</v>
      </c>
    </row>
    <row r="170" spans="2:4" ht="14.5" x14ac:dyDescent="0.35">
      <c r="B170" s="32"/>
      <c r="C170" s="33">
        <v>44802</v>
      </c>
      <c r="D170" s="32">
        <v>14972.75</v>
      </c>
    </row>
    <row r="171" spans="2:4" ht="14.5" x14ac:dyDescent="0.35">
      <c r="B171" s="32"/>
      <c r="C171" s="33">
        <v>44803</v>
      </c>
      <c r="D171" s="32">
        <v>15325.05</v>
      </c>
    </row>
    <row r="172" spans="2:4" ht="14.5" x14ac:dyDescent="0.35">
      <c r="B172" s="32"/>
      <c r="C172" s="33">
        <v>44804</v>
      </c>
      <c r="D172" s="32">
        <v>15325.05</v>
      </c>
    </row>
    <row r="173" spans="2:4" ht="14.5" x14ac:dyDescent="0.35">
      <c r="B173" s="32"/>
      <c r="C173" s="33">
        <v>44805</v>
      </c>
      <c r="D173" s="32">
        <v>15211.2</v>
      </c>
    </row>
    <row r="174" spans="2:4" ht="14.5" x14ac:dyDescent="0.35">
      <c r="B174" s="32"/>
      <c r="C174" s="33">
        <v>44806</v>
      </c>
      <c r="D174" s="32">
        <v>15201.6</v>
      </c>
    </row>
    <row r="175" spans="2:4" ht="14.5" x14ac:dyDescent="0.35">
      <c r="B175" s="32"/>
      <c r="C175" s="33">
        <v>44809</v>
      </c>
      <c r="D175" s="32">
        <v>15294.4</v>
      </c>
    </row>
    <row r="176" spans="2:4" ht="14.5" x14ac:dyDescent="0.35">
      <c r="B176" s="32"/>
      <c r="C176" s="33">
        <v>44810</v>
      </c>
      <c r="D176" s="32">
        <v>15313.05</v>
      </c>
    </row>
    <row r="177" spans="2:4" ht="14.5" x14ac:dyDescent="0.35">
      <c r="B177" s="32"/>
      <c r="C177" s="33">
        <v>44811</v>
      </c>
      <c r="D177" s="32">
        <v>15319.4</v>
      </c>
    </row>
    <row r="178" spans="2:4" ht="14.5" x14ac:dyDescent="0.35">
      <c r="B178" s="32"/>
      <c r="C178" s="33">
        <v>44812</v>
      </c>
      <c r="D178" s="32">
        <v>15440.7</v>
      </c>
    </row>
    <row r="179" spans="2:4" ht="14.5" x14ac:dyDescent="0.35">
      <c r="B179" s="32"/>
      <c r="C179" s="33">
        <v>44813</v>
      </c>
      <c r="D179" s="32">
        <v>15467.4</v>
      </c>
    </row>
    <row r="180" spans="2:4" ht="14.5" x14ac:dyDescent="0.35">
      <c r="B180" s="32"/>
      <c r="C180" s="33">
        <v>44816</v>
      </c>
      <c r="D180" s="32">
        <v>15577.4</v>
      </c>
    </row>
    <row r="181" spans="2:4" ht="14.5" x14ac:dyDescent="0.35">
      <c r="B181" s="32"/>
      <c r="C181" s="33">
        <v>44817</v>
      </c>
      <c r="D181" s="32">
        <v>15669.85</v>
      </c>
    </row>
    <row r="182" spans="2:4" ht="14.5" x14ac:dyDescent="0.35">
      <c r="B182" s="32"/>
      <c r="C182" s="33">
        <v>44818</v>
      </c>
      <c r="D182" s="32">
        <v>15630.7</v>
      </c>
    </row>
    <row r="183" spans="2:4" ht="14.5" x14ac:dyDescent="0.35">
      <c r="B183" s="32"/>
      <c r="C183" s="33">
        <v>44819</v>
      </c>
      <c r="D183" s="32">
        <v>15580.35</v>
      </c>
    </row>
    <row r="184" spans="2:4" ht="14.5" x14ac:dyDescent="0.35">
      <c r="B184" s="32"/>
      <c r="C184" s="33">
        <v>44820</v>
      </c>
      <c r="D184" s="32">
        <v>15243.95</v>
      </c>
    </row>
    <row r="185" spans="2:4" ht="14.5" x14ac:dyDescent="0.35">
      <c r="B185" s="32"/>
      <c r="C185" s="33">
        <v>44823</v>
      </c>
      <c r="D185" s="32">
        <v>15293.55</v>
      </c>
    </row>
    <row r="186" spans="2:4" ht="14.5" x14ac:dyDescent="0.35">
      <c r="B186" s="32"/>
      <c r="C186" s="33">
        <v>44824</v>
      </c>
      <c r="D186" s="32">
        <v>15470.35</v>
      </c>
    </row>
    <row r="187" spans="2:4" ht="14.5" x14ac:dyDescent="0.35">
      <c r="B187" s="32"/>
      <c r="C187" s="33">
        <v>44825</v>
      </c>
      <c r="D187" s="32">
        <v>15361.25</v>
      </c>
    </row>
    <row r="188" spans="2:4" ht="14.5" x14ac:dyDescent="0.35">
      <c r="B188" s="32"/>
      <c r="C188" s="33">
        <v>44826</v>
      </c>
      <c r="D188" s="32">
        <v>15335.3</v>
      </c>
    </row>
    <row r="189" spans="2:4" ht="14.5" x14ac:dyDescent="0.35">
      <c r="B189" s="32"/>
      <c r="C189" s="33">
        <v>44827</v>
      </c>
      <c r="D189" s="32">
        <v>15057.65</v>
      </c>
    </row>
    <row r="190" spans="2:4" ht="14.5" x14ac:dyDescent="0.35">
      <c r="B190" s="32"/>
      <c r="C190" s="33">
        <v>44830</v>
      </c>
      <c r="D190" s="32">
        <v>14725.7</v>
      </c>
    </row>
    <row r="191" spans="2:4" ht="14.5" x14ac:dyDescent="0.35">
      <c r="B191" s="32"/>
      <c r="C191" s="33">
        <v>44831</v>
      </c>
      <c r="D191" s="32">
        <v>14727.3</v>
      </c>
    </row>
    <row r="192" spans="2:4" ht="14.5" x14ac:dyDescent="0.35">
      <c r="B192" s="32"/>
      <c r="C192" s="33">
        <v>44832</v>
      </c>
      <c r="D192" s="32">
        <v>14620.6</v>
      </c>
    </row>
    <row r="193" spans="2:4" ht="14.5" x14ac:dyDescent="0.35">
      <c r="B193" s="32"/>
      <c r="C193" s="33">
        <v>44833</v>
      </c>
      <c r="D193" s="32">
        <v>14602.5</v>
      </c>
    </row>
    <row r="194" spans="2:4" ht="14.5" x14ac:dyDescent="0.35">
      <c r="B194" s="32"/>
      <c r="C194" s="33">
        <v>44834</v>
      </c>
      <c r="D194" s="32">
        <v>14829.35</v>
      </c>
    </row>
    <row r="195" spans="2:4" ht="14.5" x14ac:dyDescent="0.35">
      <c r="B195" s="32"/>
      <c r="C195" s="33">
        <v>44837</v>
      </c>
      <c r="D195" s="32">
        <v>14638.5</v>
      </c>
    </row>
    <row r="196" spans="2:4" ht="14.5" x14ac:dyDescent="0.35">
      <c r="B196" s="32"/>
      <c r="C196" s="33">
        <v>44838</v>
      </c>
      <c r="D196" s="32">
        <v>14965.8</v>
      </c>
    </row>
    <row r="197" spans="2:4" ht="14.5" x14ac:dyDescent="0.35">
      <c r="B197" s="32"/>
      <c r="C197" s="33">
        <v>44839</v>
      </c>
      <c r="D197" s="32">
        <v>14965.8</v>
      </c>
    </row>
    <row r="198" spans="2:4" ht="14.5" x14ac:dyDescent="0.35">
      <c r="B198" s="32"/>
      <c r="C198" s="33">
        <v>44840</v>
      </c>
      <c r="D198" s="32">
        <v>15053.05</v>
      </c>
    </row>
    <row r="199" spans="2:4" ht="14.5" x14ac:dyDescent="0.35">
      <c r="B199" s="32"/>
      <c r="C199" s="33">
        <v>44841</v>
      </c>
      <c r="D199" s="32">
        <v>15036.7</v>
      </c>
    </row>
    <row r="200" spans="2:4" ht="14.5" x14ac:dyDescent="0.35">
      <c r="B200" s="32"/>
      <c r="C200" s="33">
        <v>44844</v>
      </c>
      <c r="D200" s="32">
        <v>14951.65</v>
      </c>
    </row>
    <row r="201" spans="2:4" ht="14.5" x14ac:dyDescent="0.35">
      <c r="B201" s="32"/>
      <c r="C201" s="33">
        <v>44845</v>
      </c>
      <c r="D201" s="32">
        <v>14721.9</v>
      </c>
    </row>
    <row r="202" spans="2:4" ht="14.5" x14ac:dyDescent="0.35">
      <c r="B202" s="32"/>
      <c r="C202" s="33">
        <v>44846</v>
      </c>
      <c r="D202" s="32">
        <v>14829.95</v>
      </c>
    </row>
    <row r="203" spans="2:4" ht="14.5" x14ac:dyDescent="0.35">
      <c r="B203" s="32"/>
      <c r="C203" s="33">
        <v>44847</v>
      </c>
      <c r="D203" s="32">
        <v>14730.3</v>
      </c>
    </row>
    <row r="204" spans="2:4" ht="14.5" x14ac:dyDescent="0.35">
      <c r="B204" s="32"/>
      <c r="C204" s="33">
        <v>44848</v>
      </c>
      <c r="D204" s="32">
        <v>14815.1</v>
      </c>
    </row>
    <row r="205" spans="2:4" ht="14.5" x14ac:dyDescent="0.35">
      <c r="B205" s="32"/>
      <c r="C205" s="33">
        <v>44851</v>
      </c>
      <c r="D205" s="32">
        <v>14906.15</v>
      </c>
    </row>
    <row r="206" spans="2:4" ht="14.5" x14ac:dyDescent="0.35">
      <c r="B206" s="32"/>
      <c r="C206" s="33">
        <v>44852</v>
      </c>
      <c r="D206" s="32">
        <v>15056.55</v>
      </c>
    </row>
    <row r="207" spans="2:4" ht="14.5" x14ac:dyDescent="0.35">
      <c r="B207" s="32"/>
      <c r="C207" s="33">
        <v>44853</v>
      </c>
      <c r="D207" s="32">
        <v>15068.6</v>
      </c>
    </row>
    <row r="208" spans="2:4" ht="14.5" x14ac:dyDescent="0.35">
      <c r="B208" s="32"/>
      <c r="C208" s="33">
        <v>44854</v>
      </c>
      <c r="D208" s="32">
        <v>15112.1</v>
      </c>
    </row>
    <row r="209" spans="2:4" ht="14.5" x14ac:dyDescent="0.35">
      <c r="B209" s="32"/>
      <c r="C209" s="33">
        <v>44855</v>
      </c>
      <c r="D209" s="32">
        <v>15081.1</v>
      </c>
    </row>
    <row r="210" spans="2:4" ht="14.5" x14ac:dyDescent="0.35">
      <c r="B210" s="32"/>
      <c r="C210" s="33">
        <v>44858</v>
      </c>
      <c r="D210" s="32">
        <v>15198.75</v>
      </c>
    </row>
    <row r="211" spans="2:4" ht="14.5" x14ac:dyDescent="0.35">
      <c r="B211" s="32"/>
      <c r="C211" s="33">
        <v>44859</v>
      </c>
      <c r="D211" s="32">
        <v>15158.1</v>
      </c>
    </row>
    <row r="212" spans="2:4" ht="14.5" x14ac:dyDescent="0.35">
      <c r="B212" s="32"/>
      <c r="C212" s="33">
        <v>44860</v>
      </c>
      <c r="D212" s="32">
        <v>15158.1</v>
      </c>
    </row>
    <row r="213" spans="2:4" ht="14.5" x14ac:dyDescent="0.35">
      <c r="B213" s="32"/>
      <c r="C213" s="33">
        <v>44861</v>
      </c>
      <c r="D213" s="32">
        <v>15244.25</v>
      </c>
    </row>
    <row r="214" spans="2:4" ht="14.5" x14ac:dyDescent="0.35">
      <c r="B214" s="32"/>
      <c r="C214" s="33">
        <v>44862</v>
      </c>
      <c r="D214" s="32">
        <v>15241.6</v>
      </c>
    </row>
    <row r="215" spans="2:4" ht="14.5" x14ac:dyDescent="0.35">
      <c r="B215" s="32"/>
      <c r="C215" s="33">
        <v>44865</v>
      </c>
      <c r="D215" s="32">
        <v>15424</v>
      </c>
    </row>
    <row r="216" spans="2:4" ht="14.5" x14ac:dyDescent="0.35">
      <c r="B216" s="32"/>
      <c r="C216" s="33">
        <v>44866</v>
      </c>
      <c r="D216" s="32">
        <v>15537.4</v>
      </c>
    </row>
    <row r="217" spans="2:4" ht="14.5" x14ac:dyDescent="0.35">
      <c r="B217" s="32"/>
      <c r="C217" s="33">
        <v>44867</v>
      </c>
      <c r="D217" s="32">
        <v>15497.55</v>
      </c>
    </row>
    <row r="218" spans="2:4" ht="14.5" x14ac:dyDescent="0.35">
      <c r="B218" s="32"/>
      <c r="C218" s="33">
        <v>44868</v>
      </c>
      <c r="D218" s="32">
        <v>15484.7</v>
      </c>
    </row>
    <row r="219" spans="2:4" ht="14.5" x14ac:dyDescent="0.35">
      <c r="B219" s="32"/>
      <c r="C219" s="33">
        <v>44869</v>
      </c>
      <c r="D219" s="32">
        <v>15530.85</v>
      </c>
    </row>
    <row r="220" spans="2:4" ht="14.5" x14ac:dyDescent="0.35">
      <c r="B220" s="32"/>
      <c r="C220" s="33">
        <v>44872</v>
      </c>
      <c r="D220" s="32">
        <v>15615.15</v>
      </c>
    </row>
    <row r="221" spans="2:4" ht="14.5" x14ac:dyDescent="0.35">
      <c r="B221" s="32"/>
      <c r="C221" s="33">
        <v>44873</v>
      </c>
      <c r="D221" s="32">
        <v>15615.15</v>
      </c>
    </row>
    <row r="222" spans="2:4" ht="14.5" x14ac:dyDescent="0.35">
      <c r="B222" s="32"/>
      <c r="C222" s="33">
        <v>44874</v>
      </c>
      <c r="D222" s="32">
        <v>15567.25</v>
      </c>
    </row>
    <row r="223" spans="2:4" ht="14.5" x14ac:dyDescent="0.35">
      <c r="B223" s="32"/>
      <c r="C223" s="33">
        <v>44875</v>
      </c>
      <c r="D223" s="32">
        <v>15440</v>
      </c>
    </row>
    <row r="224" spans="2:4" ht="14.5" x14ac:dyDescent="0.35">
      <c r="B224" s="32"/>
      <c r="C224" s="33">
        <v>44876</v>
      </c>
      <c r="D224" s="32">
        <v>15649.1</v>
      </c>
    </row>
    <row r="225" spans="2:4" ht="14.5" x14ac:dyDescent="0.35">
      <c r="B225" s="32"/>
      <c r="C225" s="33">
        <v>44879</v>
      </c>
      <c r="D225" s="32">
        <v>15650.2</v>
      </c>
    </row>
    <row r="226" spans="2:4" ht="14.5" x14ac:dyDescent="0.35">
      <c r="B226" s="32"/>
      <c r="C226" s="33">
        <v>44880</v>
      </c>
      <c r="D226" s="32">
        <v>15693.9</v>
      </c>
    </row>
    <row r="227" spans="2:4" ht="14.5" x14ac:dyDescent="0.35">
      <c r="B227" s="32"/>
      <c r="C227" s="33">
        <v>44881</v>
      </c>
      <c r="D227" s="32">
        <v>15663.3</v>
      </c>
    </row>
    <row r="228" spans="2:4" ht="14.5" x14ac:dyDescent="0.35">
      <c r="B228" s="32"/>
      <c r="C228" s="33">
        <v>44882</v>
      </c>
      <c r="D228" s="32">
        <v>15597.25</v>
      </c>
    </row>
    <row r="229" spans="2:4" ht="14.5" x14ac:dyDescent="0.35">
      <c r="B229" s="32"/>
      <c r="C229" s="33">
        <v>44883</v>
      </c>
      <c r="D229" s="32">
        <v>15550.85</v>
      </c>
    </row>
    <row r="230" spans="2:4" ht="14.5" x14ac:dyDescent="0.35">
      <c r="B230" s="32"/>
      <c r="C230" s="33">
        <v>44886</v>
      </c>
      <c r="D230" s="32">
        <v>15453.8</v>
      </c>
    </row>
    <row r="231" spans="2:4" ht="14.5" x14ac:dyDescent="0.35">
      <c r="B231" s="32"/>
      <c r="C231" s="33">
        <v>44887</v>
      </c>
      <c r="D231" s="32">
        <v>15509.2</v>
      </c>
    </row>
    <row r="232" spans="2:4" ht="14.5" x14ac:dyDescent="0.35">
      <c r="B232" s="32"/>
      <c r="C232" s="33">
        <v>44888</v>
      </c>
      <c r="D232" s="32">
        <v>15538.15</v>
      </c>
    </row>
    <row r="233" spans="2:4" ht="14.5" x14ac:dyDescent="0.35">
      <c r="B233" s="32"/>
      <c r="C233" s="33">
        <v>44889</v>
      </c>
      <c r="D233" s="32">
        <v>15680.8</v>
      </c>
    </row>
    <row r="234" spans="2:4" ht="14.5" x14ac:dyDescent="0.35">
      <c r="B234" s="32"/>
      <c r="C234" s="33">
        <v>44890</v>
      </c>
      <c r="D234" s="32">
        <v>15727.25</v>
      </c>
    </row>
    <row r="235" spans="2:4" ht="14.5" x14ac:dyDescent="0.35">
      <c r="B235" s="32"/>
      <c r="C235" s="33">
        <v>44893</v>
      </c>
      <c r="D235" s="32">
        <v>15784.45</v>
      </c>
    </row>
    <row r="236" spans="2:4" ht="14.5" x14ac:dyDescent="0.35">
      <c r="B236" s="32"/>
      <c r="C236" s="33">
        <v>44894</v>
      </c>
      <c r="D236" s="32">
        <v>15812.45</v>
      </c>
    </row>
    <row r="237" spans="2:4" ht="14.5" x14ac:dyDescent="0.35">
      <c r="B237" s="32"/>
      <c r="C237" s="33">
        <v>44895</v>
      </c>
      <c r="D237" s="32">
        <v>15946.15</v>
      </c>
    </row>
    <row r="238" spans="2:4" ht="14.5" x14ac:dyDescent="0.35">
      <c r="B238" s="32"/>
      <c r="C238" s="33">
        <v>44896</v>
      </c>
      <c r="D238" s="32">
        <v>16003.95</v>
      </c>
    </row>
    <row r="239" spans="2:4" ht="14.5" x14ac:dyDescent="0.35">
      <c r="B239" s="32"/>
      <c r="C239" s="33">
        <v>44897</v>
      </c>
      <c r="D239" s="32">
        <v>15963.5</v>
      </c>
    </row>
    <row r="240" spans="2:4" ht="14.5" x14ac:dyDescent="0.35">
      <c r="B240" s="32"/>
      <c r="C240" s="33">
        <v>44900</v>
      </c>
      <c r="D240" s="32">
        <v>15967.2</v>
      </c>
    </row>
    <row r="241" spans="2:4" ht="14.5" x14ac:dyDescent="0.35">
      <c r="B241" s="32"/>
      <c r="C241" s="33">
        <v>44901</v>
      </c>
      <c r="D241" s="32">
        <v>15922.85</v>
      </c>
    </row>
    <row r="242" spans="2:4" ht="14.5" x14ac:dyDescent="0.35">
      <c r="B242" s="32"/>
      <c r="C242" s="33">
        <v>44902</v>
      </c>
      <c r="D242" s="32">
        <v>15862</v>
      </c>
    </row>
    <row r="243" spans="2:4" ht="14.5" x14ac:dyDescent="0.35">
      <c r="B243" s="32"/>
      <c r="C243" s="33">
        <v>44903</v>
      </c>
      <c r="D243" s="32">
        <v>15911.1</v>
      </c>
    </row>
    <row r="244" spans="2:4" ht="14.5" x14ac:dyDescent="0.35">
      <c r="B244" s="32"/>
      <c r="C244" s="33">
        <v>44904</v>
      </c>
      <c r="D244" s="32">
        <v>15812.75</v>
      </c>
    </row>
    <row r="245" spans="2:4" ht="14.5" x14ac:dyDescent="0.35">
      <c r="B245" s="32"/>
      <c r="C245" s="33">
        <v>44907</v>
      </c>
      <c r="D245" s="32">
        <v>15828</v>
      </c>
    </row>
    <row r="246" spans="2:4" ht="14.5" x14ac:dyDescent="0.35">
      <c r="B246" s="32"/>
      <c r="C246" s="33">
        <v>44908</v>
      </c>
      <c r="D246" s="32">
        <v>15904.5</v>
      </c>
    </row>
    <row r="247" spans="2:4" ht="14.5" x14ac:dyDescent="0.35">
      <c r="B247" s="32"/>
      <c r="C247" s="33">
        <v>44909</v>
      </c>
      <c r="D247" s="32">
        <v>15963.8</v>
      </c>
    </row>
    <row r="248" spans="2:4" ht="14.5" x14ac:dyDescent="0.35">
      <c r="B248" s="32"/>
      <c r="C248" s="33">
        <v>44910</v>
      </c>
      <c r="D248" s="32">
        <v>15783.8</v>
      </c>
    </row>
    <row r="249" spans="2:4" ht="14.5" x14ac:dyDescent="0.35">
      <c r="B249" s="32"/>
      <c r="C249" s="33">
        <v>44911</v>
      </c>
      <c r="D249" s="32">
        <v>15636.35</v>
      </c>
    </row>
    <row r="250" spans="2:4" ht="14.5" x14ac:dyDescent="0.35">
      <c r="B250" s="32"/>
      <c r="C250" s="33">
        <v>44914</v>
      </c>
      <c r="D250" s="32">
        <v>15755.2</v>
      </c>
    </row>
    <row r="251" spans="2:4" ht="14.5" x14ac:dyDescent="0.35">
      <c r="B251" s="32"/>
      <c r="C251" s="33">
        <v>44915</v>
      </c>
      <c r="D251" s="32">
        <v>15726.2</v>
      </c>
    </row>
    <row r="252" spans="2:4" ht="14.5" x14ac:dyDescent="0.35">
      <c r="B252" s="32"/>
      <c r="C252" s="33">
        <v>44916</v>
      </c>
      <c r="D252" s="32">
        <v>15527.55</v>
      </c>
    </row>
    <row r="253" spans="2:4" ht="14.5" x14ac:dyDescent="0.35">
      <c r="B253" s="32"/>
      <c r="C253" s="33">
        <v>44917</v>
      </c>
      <c r="D253" s="32">
        <v>15431.5</v>
      </c>
    </row>
    <row r="254" spans="2:4" ht="14.5" x14ac:dyDescent="0.35">
      <c r="B254" s="32"/>
      <c r="C254" s="33">
        <v>44918</v>
      </c>
      <c r="D254" s="32">
        <v>15046</v>
      </c>
    </row>
    <row r="255" spans="2:4" ht="14.5" x14ac:dyDescent="0.35">
      <c r="B255" s="32"/>
      <c r="C255" s="33">
        <v>44921</v>
      </c>
      <c r="D255" s="32">
        <v>15298.55</v>
      </c>
    </row>
    <row r="256" spans="2:4" ht="14.5" x14ac:dyDescent="0.35">
      <c r="B256" s="32"/>
      <c r="C256" s="33">
        <v>44922</v>
      </c>
      <c r="D256" s="32">
        <v>15418.35</v>
      </c>
    </row>
    <row r="257" spans="2:4" ht="14.5" x14ac:dyDescent="0.35">
      <c r="B257" s="32"/>
      <c r="C257" s="33">
        <v>44923</v>
      </c>
      <c r="D257" s="32">
        <v>15432.8</v>
      </c>
    </row>
    <row r="258" spans="2:4" ht="14.5" x14ac:dyDescent="0.35">
      <c r="B258" s="32"/>
      <c r="C258" s="33">
        <v>44924</v>
      </c>
      <c r="D258" s="32">
        <v>15485.2</v>
      </c>
    </row>
    <row r="259" spans="2:4" ht="14.5" x14ac:dyDescent="0.35">
      <c r="B259" s="32"/>
      <c r="C259" s="33">
        <v>44925</v>
      </c>
      <c r="D259" s="32">
        <v>15448.85</v>
      </c>
    </row>
    <row r="260" spans="2:4" ht="14.5" x14ac:dyDescent="0.35">
      <c r="B260" s="32"/>
      <c r="C260" s="33">
        <v>44928</v>
      </c>
      <c r="D260" s="32">
        <v>15523.65</v>
      </c>
    </row>
    <row r="261" spans="2:4" ht="14.5" x14ac:dyDescent="0.35">
      <c r="B261" s="32"/>
      <c r="C261" s="33">
        <v>44929</v>
      </c>
      <c r="D261" s="32">
        <v>15557.8</v>
      </c>
    </row>
    <row r="262" spans="2:4" ht="14.5" x14ac:dyDescent="0.35">
      <c r="B262" s="32"/>
      <c r="C262" s="33">
        <v>44930</v>
      </c>
      <c r="D262" s="32">
        <v>15393</v>
      </c>
    </row>
    <row r="263" spans="2:4" ht="14.5" x14ac:dyDescent="0.35">
      <c r="B263" s="32"/>
      <c r="C263" s="33">
        <v>44931</v>
      </c>
      <c r="D263" s="32">
        <v>15386.2</v>
      </c>
    </row>
    <row r="264" spans="2:4" ht="14.5" x14ac:dyDescent="0.35">
      <c r="B264" s="32"/>
      <c r="C264" s="33">
        <v>44932</v>
      </c>
      <c r="D264" s="32">
        <v>15272</v>
      </c>
    </row>
    <row r="265" spans="2:4" ht="14.5" x14ac:dyDescent="0.35">
      <c r="B265" s="32"/>
      <c r="C265" s="33">
        <v>44935</v>
      </c>
      <c r="D265" s="32">
        <v>15450.1</v>
      </c>
    </row>
    <row r="266" spans="2:4" ht="14.5" x14ac:dyDescent="0.35">
      <c r="B266" s="32"/>
      <c r="C266" s="33">
        <v>44936</v>
      </c>
      <c r="D266" s="32">
        <v>15325.25</v>
      </c>
    </row>
    <row r="267" spans="2:4" ht="14.5" x14ac:dyDescent="0.35">
      <c r="B267" s="32"/>
      <c r="C267" s="33">
        <v>44937</v>
      </c>
      <c r="D267" s="32">
        <v>15301.35</v>
      </c>
    </row>
    <row r="268" spans="2:4" ht="14.5" x14ac:dyDescent="0.35">
      <c r="B268" s="32"/>
      <c r="C268" s="33">
        <v>44938</v>
      </c>
      <c r="D268" s="32">
        <v>15279.6</v>
      </c>
    </row>
    <row r="269" spans="2:4" ht="14.5" x14ac:dyDescent="0.35">
      <c r="B269" s="32"/>
      <c r="C269" s="33">
        <v>44939</v>
      </c>
      <c r="D269" s="32">
        <v>15346.1</v>
      </c>
    </row>
    <row r="270" spans="2:4" ht="14.5" x14ac:dyDescent="0.35">
      <c r="B270" s="32"/>
      <c r="C270" s="33">
        <v>44942</v>
      </c>
      <c r="D270" s="32">
        <v>15305.45</v>
      </c>
    </row>
    <row r="271" spans="2:4" ht="14.5" x14ac:dyDescent="0.35">
      <c r="B271" s="32"/>
      <c r="C271" s="33">
        <v>44943</v>
      </c>
      <c r="D271" s="32">
        <v>15396.15</v>
      </c>
    </row>
    <row r="272" spans="2:4" ht="14.5" x14ac:dyDescent="0.35">
      <c r="B272" s="32"/>
      <c r="C272" s="33">
        <v>44944</v>
      </c>
      <c r="D272" s="32">
        <v>15466.35</v>
      </c>
    </row>
    <row r="273" spans="2:4" ht="14.5" x14ac:dyDescent="0.35">
      <c r="B273" s="32"/>
      <c r="C273" s="33">
        <v>44945</v>
      </c>
      <c r="D273" s="32">
        <v>15419.7</v>
      </c>
    </row>
    <row r="274" spans="2:4" ht="14.5" x14ac:dyDescent="0.35">
      <c r="B274" s="32"/>
      <c r="C274" s="33">
        <v>44946</v>
      </c>
      <c r="D274" s="32">
        <v>15347.9</v>
      </c>
    </row>
    <row r="275" spans="2:4" ht="14.5" x14ac:dyDescent="0.35">
      <c r="B275" s="32"/>
      <c r="C275" s="33">
        <v>44949</v>
      </c>
      <c r="D275" s="32">
        <v>15347.9</v>
      </c>
    </row>
    <row r="276" spans="2:4" ht="14.5" x14ac:dyDescent="0.35">
      <c r="B276" s="32"/>
      <c r="C276" s="33">
        <v>44950</v>
      </c>
      <c r="D276" s="32">
        <v>15388.55</v>
      </c>
    </row>
    <row r="277" spans="2:4" ht="14.5" x14ac:dyDescent="0.35">
      <c r="B277" s="32"/>
      <c r="C277" s="33">
        <v>44951</v>
      </c>
      <c r="D277" s="32">
        <v>15171.95</v>
      </c>
    </row>
    <row r="278" spans="2:4" ht="14.5" x14ac:dyDescent="0.35">
      <c r="B278" s="32"/>
      <c r="C278" s="33">
        <v>44952</v>
      </c>
      <c r="D278" s="32">
        <v>15171.95</v>
      </c>
    </row>
    <row r="279" spans="2:4" ht="14.5" x14ac:dyDescent="0.35">
      <c r="B279" s="32"/>
      <c r="C279" s="33">
        <v>44953</v>
      </c>
      <c r="D279" s="32">
        <v>14874.75</v>
      </c>
    </row>
    <row r="280" spans="2:4" ht="14.5" x14ac:dyDescent="0.35">
      <c r="B280" s="32"/>
      <c r="C280" s="33">
        <v>44956</v>
      </c>
      <c r="D280" s="32">
        <v>14854.2</v>
      </c>
    </row>
    <row r="281" spans="2:4" ht="14.5" x14ac:dyDescent="0.35">
      <c r="B281" s="32"/>
      <c r="C281" s="33">
        <v>44957</v>
      </c>
      <c r="D281" s="32">
        <v>14935.5</v>
      </c>
    </row>
    <row r="282" spans="2:4" ht="14.5" x14ac:dyDescent="0.35">
      <c r="B282" s="32"/>
      <c r="C282" s="33">
        <v>44958</v>
      </c>
      <c r="D282" s="32">
        <v>14847.65</v>
      </c>
    </row>
    <row r="283" spans="2:4" ht="14.5" x14ac:dyDescent="0.35">
      <c r="B283" s="32"/>
      <c r="C283" s="33">
        <v>44959</v>
      </c>
      <c r="D283" s="32">
        <v>14839.4</v>
      </c>
    </row>
    <row r="284" spans="2:4" ht="14.5" x14ac:dyDescent="0.35">
      <c r="B284" s="32"/>
      <c r="C284" s="33">
        <v>44960</v>
      </c>
      <c r="D284" s="32">
        <v>14962.35</v>
      </c>
    </row>
    <row r="285" spans="2:4" ht="14.5" x14ac:dyDescent="0.35">
      <c r="B285" s="32"/>
      <c r="C285" s="33">
        <v>44963</v>
      </c>
      <c r="D285" s="32">
        <v>14934.15</v>
      </c>
    </row>
    <row r="286" spans="2:4" ht="14.5" x14ac:dyDescent="0.35">
      <c r="B286" s="32"/>
      <c r="C286" s="33">
        <v>44964</v>
      </c>
      <c r="D286" s="32">
        <v>14902.2</v>
      </c>
    </row>
    <row r="287" spans="2:4" ht="14.5" x14ac:dyDescent="0.35">
      <c r="B287" s="32"/>
      <c r="C287" s="33">
        <v>44965</v>
      </c>
      <c r="D287" s="32">
        <v>15028.3</v>
      </c>
    </row>
    <row r="288" spans="2:4" ht="14.5" x14ac:dyDescent="0.35">
      <c r="B288" s="32"/>
      <c r="C288" s="33">
        <v>44966</v>
      </c>
      <c r="D288" s="32">
        <v>15030.1</v>
      </c>
    </row>
    <row r="289" spans="2:4" ht="14.5" x14ac:dyDescent="0.35">
      <c r="B289" s="32"/>
      <c r="C289" s="33">
        <v>44967</v>
      </c>
      <c r="D289" s="32">
        <v>15015.85</v>
      </c>
    </row>
    <row r="290" spans="2:4" ht="14.5" x14ac:dyDescent="0.35">
      <c r="B290" s="32"/>
      <c r="C290" s="33">
        <v>44970</v>
      </c>
      <c r="D290" s="32">
        <v>14900.5</v>
      </c>
    </row>
    <row r="291" spans="2:4" ht="14.5" x14ac:dyDescent="0.35">
      <c r="B291" s="32"/>
      <c r="C291" s="33">
        <v>44971</v>
      </c>
      <c r="D291" s="32">
        <v>14968.9</v>
      </c>
    </row>
    <row r="292" spans="2:4" ht="14.5" x14ac:dyDescent="0.35">
      <c r="B292" s="32"/>
      <c r="C292" s="33">
        <v>44972</v>
      </c>
      <c r="D292" s="32">
        <v>15039.65</v>
      </c>
    </row>
    <row r="293" spans="2:4" ht="14.5" x14ac:dyDescent="0.35">
      <c r="B293" s="32"/>
      <c r="C293" s="33">
        <v>44973</v>
      </c>
      <c r="D293" s="32">
        <v>15083.75</v>
      </c>
    </row>
    <row r="294" spans="2:4" ht="14.5" x14ac:dyDescent="0.35">
      <c r="B294" s="32"/>
      <c r="C294" s="33">
        <v>44974</v>
      </c>
      <c r="D294" s="32">
        <v>15003.95</v>
      </c>
    </row>
    <row r="295" spans="2:4" ht="14.5" x14ac:dyDescent="0.35">
      <c r="B295" s="32"/>
      <c r="C295" s="33">
        <v>44977</v>
      </c>
      <c r="D295" s="32">
        <v>14938.65</v>
      </c>
    </row>
    <row r="296" spans="2:4" ht="14.5" x14ac:dyDescent="0.35">
      <c r="B296" s="32"/>
      <c r="C296" s="33">
        <v>44978</v>
      </c>
      <c r="D296" s="32">
        <v>14913.95</v>
      </c>
    </row>
    <row r="297" spans="2:4" ht="14.5" x14ac:dyDescent="0.35">
      <c r="B297" s="32"/>
      <c r="C297" s="33">
        <v>44979</v>
      </c>
      <c r="D297" s="32">
        <v>14701.9</v>
      </c>
    </row>
    <row r="298" spans="2:4" ht="14.5" x14ac:dyDescent="0.35">
      <c r="B298" s="32"/>
      <c r="C298" s="33">
        <v>44980</v>
      </c>
      <c r="D298" s="32">
        <v>14666.75</v>
      </c>
    </row>
    <row r="299" spans="2:4" ht="14.5" x14ac:dyDescent="0.35">
      <c r="B299" s="32"/>
      <c r="C299" s="33">
        <v>44981</v>
      </c>
      <c r="D299" s="32">
        <v>14630.45</v>
      </c>
    </row>
    <row r="300" spans="2:4" ht="14.5" x14ac:dyDescent="0.35">
      <c r="B300" s="32"/>
      <c r="C300" s="33">
        <v>44984</v>
      </c>
      <c r="D300" s="32">
        <v>14548.7</v>
      </c>
    </row>
    <row r="301" spans="2:4" ht="14.5" x14ac:dyDescent="0.35">
      <c r="B301" s="32"/>
      <c r="C301" s="33">
        <v>44985</v>
      </c>
      <c r="D301" s="32">
        <v>14518.75</v>
      </c>
    </row>
    <row r="302" spans="2:4" ht="14.5" x14ac:dyDescent="0.35">
      <c r="B302" s="32"/>
      <c r="C302" s="33">
        <v>44986</v>
      </c>
      <c r="D302" s="32">
        <v>14664.85</v>
      </c>
    </row>
    <row r="303" spans="2:4" ht="14.5" x14ac:dyDescent="0.35">
      <c r="B303" s="32"/>
      <c r="C303" s="33">
        <v>44987</v>
      </c>
      <c r="D303" s="32">
        <v>14587.25</v>
      </c>
    </row>
    <row r="304" spans="2:4" ht="14.5" x14ac:dyDescent="0.35">
      <c r="B304" s="32"/>
      <c r="C304" s="33">
        <v>44988</v>
      </c>
      <c r="D304" s="32">
        <v>14774.75</v>
      </c>
    </row>
    <row r="305" spans="2:4" ht="14.5" x14ac:dyDescent="0.35">
      <c r="B305" s="32"/>
      <c r="C305" s="33">
        <v>44991</v>
      </c>
      <c r="D305" s="32">
        <v>14881</v>
      </c>
    </row>
    <row r="306" spans="2:4" ht="14.5" x14ac:dyDescent="0.35">
      <c r="B306" s="32"/>
      <c r="C306" s="33">
        <v>44992</v>
      </c>
      <c r="D306" s="32">
        <v>14881</v>
      </c>
    </row>
    <row r="307" spans="2:4" ht="14.5" x14ac:dyDescent="0.35">
      <c r="B307" s="32"/>
      <c r="C307" s="33">
        <v>44993</v>
      </c>
      <c r="D307" s="32">
        <v>14921.95</v>
      </c>
    </row>
    <row r="308" spans="2:4" ht="14.5" x14ac:dyDescent="0.35">
      <c r="B308" s="32"/>
      <c r="C308" s="33">
        <v>44994</v>
      </c>
      <c r="D308" s="32">
        <v>14803.95</v>
      </c>
    </row>
    <row r="309" spans="2:4" ht="14.5" x14ac:dyDescent="0.35">
      <c r="B309" s="32"/>
      <c r="C309" s="33">
        <v>44995</v>
      </c>
      <c r="D309" s="32">
        <v>14679.85</v>
      </c>
    </row>
    <row r="310" spans="2:4" ht="14.5" x14ac:dyDescent="0.35">
      <c r="B310" s="32"/>
      <c r="C310" s="33">
        <v>44998</v>
      </c>
      <c r="D310" s="32">
        <v>14454.45</v>
      </c>
    </row>
    <row r="311" spans="2:4" ht="14.5" x14ac:dyDescent="0.35">
      <c r="B311" s="32"/>
      <c r="C311" s="33">
        <v>44999</v>
      </c>
      <c r="D311" s="32">
        <v>14358.55</v>
      </c>
    </row>
    <row r="312" spans="2:4" ht="14.5" x14ac:dyDescent="0.35">
      <c r="B312" s="32"/>
      <c r="C312" s="33">
        <v>45000</v>
      </c>
      <c r="D312" s="32">
        <v>14320.3</v>
      </c>
    </row>
    <row r="313" spans="2:4" ht="14.5" x14ac:dyDescent="0.35">
      <c r="B313" s="32"/>
      <c r="C313" s="33">
        <v>45001</v>
      </c>
      <c r="D313" s="32">
        <v>14330.35</v>
      </c>
    </row>
    <row r="314" spans="2:4" ht="14.5" x14ac:dyDescent="0.35">
      <c r="B314" s="32"/>
      <c r="C314" s="33">
        <v>45002</v>
      </c>
      <c r="D314" s="32">
        <v>14420.85</v>
      </c>
    </row>
    <row r="315" spans="2:4" ht="14.5" x14ac:dyDescent="0.35">
      <c r="B315" s="32"/>
      <c r="C315" s="33">
        <v>45005</v>
      </c>
      <c r="D315" s="32">
        <v>14317.1</v>
      </c>
    </row>
    <row r="316" spans="2:4" ht="14.5" x14ac:dyDescent="0.35">
      <c r="B316" s="32"/>
      <c r="C316" s="33">
        <v>45006</v>
      </c>
      <c r="D316" s="32">
        <v>14411.3</v>
      </c>
    </row>
    <row r="317" spans="2:4" ht="14.5" x14ac:dyDescent="0.35">
      <c r="B317" s="32"/>
      <c r="C317" s="33">
        <v>45007</v>
      </c>
      <c r="D317" s="32">
        <v>14460</v>
      </c>
    </row>
    <row r="318" spans="2:4" ht="14.5" x14ac:dyDescent="0.35">
      <c r="B318" s="32"/>
      <c r="C318" s="33">
        <v>45008</v>
      </c>
      <c r="D318" s="32">
        <v>14403.6</v>
      </c>
    </row>
    <row r="319" spans="2:4" ht="14.5" x14ac:dyDescent="0.35">
      <c r="B319" s="32"/>
      <c r="C319" s="33">
        <v>45009</v>
      </c>
      <c r="D319" s="32">
        <v>14279</v>
      </c>
    </row>
    <row r="320" spans="2:4" ht="14.5" x14ac:dyDescent="0.35">
      <c r="B320" s="32"/>
      <c r="C320" s="33">
        <v>45012</v>
      </c>
      <c r="D320" s="32">
        <v>14262.7</v>
      </c>
    </row>
    <row r="321" spans="2:4" ht="14.5" x14ac:dyDescent="0.35">
      <c r="B321" s="32"/>
      <c r="C321" s="33">
        <v>45013</v>
      </c>
      <c r="D321" s="32">
        <v>14211.8</v>
      </c>
    </row>
    <row r="322" spans="2:4" ht="14.5" x14ac:dyDescent="0.35">
      <c r="B322" s="32"/>
      <c r="C322" s="33">
        <v>45014</v>
      </c>
      <c r="D322" s="32">
        <v>14345.6</v>
      </c>
    </row>
    <row r="323" spans="2:4" ht="14.5" x14ac:dyDescent="0.35">
      <c r="B323" s="32"/>
      <c r="C323" s="33">
        <v>45015</v>
      </c>
      <c r="D323" s="32">
        <v>14345.6</v>
      </c>
    </row>
    <row r="324" spans="2:4" ht="14.5" x14ac:dyDescent="0.35">
      <c r="B324" s="32"/>
      <c r="C324" s="33">
        <v>45016</v>
      </c>
      <c r="D324" s="32">
        <v>14557.85</v>
      </c>
    </row>
    <row r="325" spans="2:4" ht="14.5" x14ac:dyDescent="0.35">
      <c r="B325" s="32"/>
      <c r="C325" s="33">
        <v>45019</v>
      </c>
      <c r="D325" s="32">
        <v>14601.95</v>
      </c>
    </row>
    <row r="326" spans="2:4" ht="14.5" x14ac:dyDescent="0.35">
      <c r="B326" s="32"/>
      <c r="C326" s="33">
        <v>45020</v>
      </c>
      <c r="D326" s="32">
        <v>14601.95</v>
      </c>
    </row>
    <row r="327" spans="2:4" ht="14.5" x14ac:dyDescent="0.35">
      <c r="B327" s="32"/>
      <c r="C327" s="33">
        <v>45021</v>
      </c>
      <c r="D327" s="32">
        <v>14709.4</v>
      </c>
    </row>
    <row r="328" spans="2:4" ht="14.5" x14ac:dyDescent="0.35">
      <c r="B328" s="32"/>
      <c r="C328" s="33">
        <v>45022</v>
      </c>
      <c r="D328" s="32">
        <v>14759.2</v>
      </c>
    </row>
    <row r="329" spans="2:4" ht="14.5" x14ac:dyDescent="0.35">
      <c r="B329" s="32"/>
      <c r="C329" s="33">
        <v>45023</v>
      </c>
      <c r="D329" s="32">
        <v>14759.2</v>
      </c>
    </row>
    <row r="330" spans="2:4" ht="14.5" x14ac:dyDescent="0.35">
      <c r="B330" s="32"/>
      <c r="C330" s="33">
        <v>45026</v>
      </c>
      <c r="D330" s="32">
        <v>14790.55</v>
      </c>
    </row>
    <row r="331" spans="2:4" ht="14.5" x14ac:dyDescent="0.35">
      <c r="B331" s="32"/>
      <c r="C331" s="33">
        <v>45027</v>
      </c>
      <c r="D331" s="32">
        <v>14867.25</v>
      </c>
    </row>
    <row r="332" spans="2:4" ht="14.5" x14ac:dyDescent="0.35">
      <c r="B332" s="32"/>
      <c r="C332" s="33">
        <v>45028</v>
      </c>
      <c r="D332" s="32">
        <v>14941.55</v>
      </c>
    </row>
    <row r="333" spans="2:4" ht="14.5" x14ac:dyDescent="0.35">
      <c r="B333" s="32"/>
      <c r="C333" s="33">
        <v>45029</v>
      </c>
      <c r="D333" s="32">
        <v>14954.25</v>
      </c>
    </row>
    <row r="334" spans="2:4" ht="14.5" x14ac:dyDescent="0.35">
      <c r="B334" s="32"/>
      <c r="C334" s="33">
        <v>45030</v>
      </c>
      <c r="D334" s="32">
        <v>14954.25</v>
      </c>
    </row>
    <row r="335" spans="2:4" ht="14.5" x14ac:dyDescent="0.35">
      <c r="B335" s="32"/>
      <c r="C335" s="33">
        <v>45033</v>
      </c>
      <c r="D335" s="32">
        <v>14904.3</v>
      </c>
    </row>
    <row r="336" spans="2:4" ht="14.5" x14ac:dyDescent="0.35">
      <c r="B336" s="32"/>
      <c r="C336" s="33">
        <v>45034</v>
      </c>
      <c r="D336" s="32">
        <v>14897</v>
      </c>
    </row>
    <row r="337" spans="2:4" ht="14.5" x14ac:dyDescent="0.35">
      <c r="B337" s="32"/>
      <c r="C337" s="33">
        <v>45035</v>
      </c>
      <c r="D337" s="32">
        <v>14856.9</v>
      </c>
    </row>
    <row r="338" spans="2:4" ht="14.5" x14ac:dyDescent="0.35">
      <c r="B338" s="32"/>
      <c r="C338" s="33">
        <v>45036</v>
      </c>
      <c r="D338" s="32">
        <v>14861.75</v>
      </c>
    </row>
    <row r="339" spans="2:4" ht="14.5" x14ac:dyDescent="0.35">
      <c r="B339" s="32"/>
      <c r="C339" s="33">
        <v>45037</v>
      </c>
      <c r="D339" s="32">
        <v>14847.1</v>
      </c>
    </row>
    <row r="340" spans="2:4" ht="14.5" x14ac:dyDescent="0.35">
      <c r="B340" s="32"/>
      <c r="C340" s="33">
        <v>45040</v>
      </c>
      <c r="D340" s="32">
        <v>14930.15</v>
      </c>
    </row>
    <row r="341" spans="2:4" ht="14.5" x14ac:dyDescent="0.35">
      <c r="B341" s="32"/>
      <c r="C341" s="33">
        <v>45041</v>
      </c>
      <c r="D341" s="32">
        <v>14955.7</v>
      </c>
    </row>
    <row r="342" spans="2:4" ht="14.5" x14ac:dyDescent="0.35">
      <c r="B342" s="32"/>
      <c r="C342" s="33">
        <v>45042</v>
      </c>
      <c r="D342" s="32">
        <v>14994.4</v>
      </c>
    </row>
    <row r="343" spans="2:4" ht="14.5" x14ac:dyDescent="0.35">
      <c r="B343" s="32"/>
      <c r="C343" s="33">
        <v>45043</v>
      </c>
      <c r="D343" s="32">
        <v>15075.05</v>
      </c>
    </row>
    <row r="344" spans="2:4" ht="14.5" x14ac:dyDescent="0.35">
      <c r="B344" s="32"/>
      <c r="C344" s="33">
        <v>45044</v>
      </c>
      <c r="D344" s="32">
        <v>15219.55</v>
      </c>
    </row>
    <row r="345" spans="2:4" ht="14.5" x14ac:dyDescent="0.35">
      <c r="B345" s="32"/>
      <c r="C345" s="33">
        <v>45047</v>
      </c>
      <c r="D345" s="32">
        <v>15219.55</v>
      </c>
    </row>
    <row r="346" spans="2:4" ht="14.5" x14ac:dyDescent="0.35">
      <c r="B346" s="32"/>
      <c r="C346" s="33">
        <v>45048</v>
      </c>
      <c r="D346" s="32">
        <v>15300.75</v>
      </c>
    </row>
    <row r="347" spans="2:4" ht="14.5" x14ac:dyDescent="0.35">
      <c r="B347" s="32"/>
      <c r="C347" s="33">
        <v>45049</v>
      </c>
      <c r="D347" s="32">
        <v>15276.4</v>
      </c>
    </row>
    <row r="348" spans="2:4" ht="14.5" x14ac:dyDescent="0.35">
      <c r="B348" s="32"/>
      <c r="C348" s="33">
        <v>45050</v>
      </c>
      <c r="D348" s="32">
        <v>15405.5</v>
      </c>
    </row>
    <row r="349" spans="2:4" ht="14.5" x14ac:dyDescent="0.35">
      <c r="B349" s="32"/>
      <c r="C349" s="33">
        <v>45051</v>
      </c>
      <c r="D349" s="32">
        <v>15278.6</v>
      </c>
    </row>
    <row r="350" spans="2:4" ht="14.5" x14ac:dyDescent="0.35">
      <c r="B350" s="32"/>
      <c r="C350" s="33">
        <v>45054</v>
      </c>
      <c r="D350" s="32">
        <v>15427.1</v>
      </c>
    </row>
    <row r="351" spans="2:4" ht="14.5" x14ac:dyDescent="0.35">
      <c r="B351" s="32"/>
      <c r="C351" s="33">
        <v>45055</v>
      </c>
      <c r="D351" s="32">
        <v>15420.6</v>
      </c>
    </row>
    <row r="352" spans="2:4" ht="14.5" x14ac:dyDescent="0.35">
      <c r="B352" s="32"/>
      <c r="C352" s="33">
        <v>45056</v>
      </c>
      <c r="D352" s="32">
        <v>15466.05</v>
      </c>
    </row>
    <row r="353" spans="2:4" ht="14.5" x14ac:dyDescent="0.35">
      <c r="B353" s="32"/>
      <c r="C353" s="33">
        <v>45057</v>
      </c>
      <c r="D353" s="32">
        <v>15484.05</v>
      </c>
    </row>
    <row r="354" spans="2:4" ht="14.5" x14ac:dyDescent="0.35">
      <c r="B354" s="32"/>
      <c r="C354" s="33">
        <v>45058</v>
      </c>
      <c r="D354" s="32">
        <v>15477.35</v>
      </c>
    </row>
    <row r="355" spans="2:4" ht="14.5" x14ac:dyDescent="0.35">
      <c r="B355" s="32"/>
      <c r="C355" s="33">
        <v>45061</v>
      </c>
      <c r="D355" s="32">
        <v>15549.7</v>
      </c>
    </row>
    <row r="356" spans="2:4" ht="14.5" x14ac:dyDescent="0.35">
      <c r="B356" s="32"/>
      <c r="C356" s="33">
        <v>45062</v>
      </c>
      <c r="D356" s="32">
        <v>15492.4</v>
      </c>
    </row>
    <row r="357" spans="2:4" ht="14.5" x14ac:dyDescent="0.35">
      <c r="B357" s="32"/>
      <c r="C357" s="33">
        <v>45063</v>
      </c>
      <c r="D357" s="32">
        <v>15426.35</v>
      </c>
    </row>
    <row r="358" spans="2:4" ht="14.5" x14ac:dyDescent="0.35">
      <c r="B358" s="32"/>
      <c r="C358" s="33">
        <v>45064</v>
      </c>
      <c r="D358" s="32">
        <v>15361.6</v>
      </c>
    </row>
    <row r="359" spans="2:4" ht="14.5" x14ac:dyDescent="0.35">
      <c r="B359" s="32"/>
      <c r="C359" s="33">
        <v>45065</v>
      </c>
      <c r="D359" s="32">
        <v>15407.55</v>
      </c>
    </row>
    <row r="360" spans="2:4" ht="14.5" x14ac:dyDescent="0.35">
      <c r="B360" s="32"/>
      <c r="C360" s="33">
        <v>45068</v>
      </c>
      <c r="D360" s="32">
        <v>15504</v>
      </c>
    </row>
    <row r="361" spans="2:4" ht="14.5" x14ac:dyDescent="0.35">
      <c r="B361" s="32"/>
      <c r="C361" s="33">
        <v>45069</v>
      </c>
      <c r="D361" s="32">
        <v>15544.75</v>
      </c>
    </row>
    <row r="362" spans="2:4" ht="14.5" x14ac:dyDescent="0.35">
      <c r="B362" s="32"/>
      <c r="C362" s="33">
        <v>45070</v>
      </c>
      <c r="D362" s="32">
        <v>15515.95</v>
      </c>
    </row>
    <row r="363" spans="2:4" ht="14.5" x14ac:dyDescent="0.35">
      <c r="B363" s="32"/>
      <c r="C363" s="33">
        <v>45071</v>
      </c>
      <c r="D363" s="32">
        <v>15555.25</v>
      </c>
    </row>
    <row r="364" spans="2:4" ht="14.5" x14ac:dyDescent="0.35">
      <c r="B364" s="32"/>
      <c r="C364" s="33">
        <v>45072</v>
      </c>
      <c r="D364" s="32">
        <v>15696.75</v>
      </c>
    </row>
    <row r="365" spans="2:4" ht="14.5" x14ac:dyDescent="0.35">
      <c r="B365" s="32"/>
      <c r="C365" s="33">
        <v>45075</v>
      </c>
      <c r="D365" s="32">
        <v>15772.35</v>
      </c>
    </row>
    <row r="366" spans="2:4" ht="14.5" x14ac:dyDescent="0.35">
      <c r="B366" s="32"/>
      <c r="C366" s="33">
        <v>45076</v>
      </c>
      <c r="D366" s="32">
        <v>15799.45</v>
      </c>
    </row>
    <row r="367" spans="2:4" ht="14.5" x14ac:dyDescent="0.35">
      <c r="B367" s="32"/>
      <c r="C367" s="33">
        <v>45077</v>
      </c>
      <c r="D367" s="32">
        <v>15766.4</v>
      </c>
    </row>
    <row r="368" spans="2:4" ht="14.5" x14ac:dyDescent="0.35">
      <c r="B368" s="32"/>
      <c r="C368" s="33">
        <v>45078</v>
      </c>
      <c r="D368" s="32">
        <v>15760.35</v>
      </c>
    </row>
    <row r="369" spans="2:4" ht="14.5" x14ac:dyDescent="0.35">
      <c r="B369" s="32"/>
      <c r="C369" s="33">
        <v>45079</v>
      </c>
      <c r="D369" s="32">
        <v>15811.2</v>
      </c>
    </row>
    <row r="370" spans="2:4" ht="14.5" x14ac:dyDescent="0.35">
      <c r="B370" s="32"/>
      <c r="C370" s="33">
        <v>45082</v>
      </c>
      <c r="D370" s="32">
        <v>15859.5</v>
      </c>
    </row>
    <row r="371" spans="2:4" ht="14.5" x14ac:dyDescent="0.35">
      <c r="B371" s="32"/>
      <c r="C371" s="33">
        <v>45083</v>
      </c>
      <c r="D371" s="32">
        <v>15878.4</v>
      </c>
    </row>
    <row r="372" spans="2:4" ht="14.5" x14ac:dyDescent="0.35">
      <c r="B372" s="32"/>
      <c r="C372" s="33">
        <v>45084</v>
      </c>
      <c r="D372" s="32">
        <v>16006.7</v>
      </c>
    </row>
    <row r="373" spans="2:4" ht="14.5" x14ac:dyDescent="0.35">
      <c r="B373" s="32"/>
      <c r="C373" s="33">
        <v>45085</v>
      </c>
      <c r="D373" s="32">
        <v>15921.05</v>
      </c>
    </row>
    <row r="374" spans="2:4" ht="14.5" x14ac:dyDescent="0.35">
      <c r="B374" s="32"/>
      <c r="C374" s="33">
        <v>45086</v>
      </c>
      <c r="D374" s="32">
        <v>15877.4</v>
      </c>
    </row>
    <row r="375" spans="2:4" ht="14.5" x14ac:dyDescent="0.35">
      <c r="B375" s="32"/>
      <c r="C375" s="33">
        <v>45089</v>
      </c>
      <c r="D375" s="32">
        <v>15929.1</v>
      </c>
    </row>
    <row r="376" spans="2:4" ht="14.5" x14ac:dyDescent="0.35">
      <c r="B376" s="32"/>
      <c r="C376" s="33">
        <v>45090</v>
      </c>
      <c r="D376" s="32">
        <v>16048.2</v>
      </c>
    </row>
    <row r="377" spans="2:4" ht="14.5" x14ac:dyDescent="0.35">
      <c r="B377" s="32"/>
      <c r="C377" s="33">
        <v>45091</v>
      </c>
      <c r="D377" s="32">
        <v>16084.05</v>
      </c>
    </row>
    <row r="378" spans="2:4" ht="14.5" x14ac:dyDescent="0.35">
      <c r="B378" s="32"/>
      <c r="C378" s="33">
        <v>45092</v>
      </c>
      <c r="D378" s="32">
        <v>16058.25</v>
      </c>
    </row>
    <row r="379" spans="2:4" ht="14.5" x14ac:dyDescent="0.35">
      <c r="B379" s="32"/>
      <c r="C379" s="33">
        <v>45093</v>
      </c>
      <c r="D379" s="32">
        <v>16181.45</v>
      </c>
    </row>
    <row r="380" spans="2:4" ht="14.5" x14ac:dyDescent="0.35">
      <c r="B380" s="32"/>
      <c r="C380" s="33">
        <v>45096</v>
      </c>
      <c r="D380" s="32">
        <v>16142.15</v>
      </c>
    </row>
    <row r="381" spans="2:4" ht="14.5" x14ac:dyDescent="0.35">
      <c r="B381" s="32"/>
      <c r="C381" s="33">
        <v>45097</v>
      </c>
      <c r="D381" s="32">
        <v>16199.95</v>
      </c>
    </row>
    <row r="382" spans="2:4" ht="14.5" x14ac:dyDescent="0.35">
      <c r="B382" s="32"/>
      <c r="C382" s="33">
        <v>45098</v>
      </c>
      <c r="D382" s="32">
        <v>16240.95</v>
      </c>
    </row>
    <row r="383" spans="2:4" ht="14.5" x14ac:dyDescent="0.35">
      <c r="B383" s="32"/>
      <c r="C383" s="33">
        <v>45099</v>
      </c>
      <c r="D383" s="32">
        <v>16140.8</v>
      </c>
    </row>
    <row r="384" spans="2:4" ht="14.5" x14ac:dyDescent="0.35">
      <c r="B384" s="32"/>
      <c r="C384" s="33">
        <v>45100</v>
      </c>
      <c r="D384" s="32">
        <v>16011.8</v>
      </c>
    </row>
    <row r="385" spans="2:4" ht="14.5" x14ac:dyDescent="0.35">
      <c r="B385" s="32"/>
      <c r="C385" s="33">
        <v>45103</v>
      </c>
      <c r="D385" s="32">
        <v>16066.15</v>
      </c>
    </row>
    <row r="386" spans="2:4" ht="14.5" x14ac:dyDescent="0.35">
      <c r="B386" s="32"/>
      <c r="C386" s="33">
        <v>45104</v>
      </c>
      <c r="D386" s="32">
        <v>16163.5</v>
      </c>
    </row>
    <row r="387" spans="2:4" ht="14.5" x14ac:dyDescent="0.35">
      <c r="B387" s="32"/>
      <c r="C387" s="33">
        <v>45105</v>
      </c>
      <c r="D387" s="32">
        <v>16277.2</v>
      </c>
    </row>
    <row r="388" spans="2:4" ht="14.5" x14ac:dyDescent="0.35">
      <c r="B388" s="32"/>
      <c r="C388" s="33">
        <v>45106</v>
      </c>
      <c r="D388" s="32">
        <v>16277.2</v>
      </c>
    </row>
    <row r="389" spans="2:4" ht="14.5" x14ac:dyDescent="0.35">
      <c r="B389" s="32"/>
      <c r="C389" s="33">
        <v>45107</v>
      </c>
      <c r="D389" s="32">
        <v>16430</v>
      </c>
    </row>
    <row r="390" spans="2:4" ht="14.5" x14ac:dyDescent="0.35">
      <c r="B390" s="32"/>
      <c r="C390" s="33">
        <v>45110</v>
      </c>
      <c r="D390" s="32">
        <v>16527.95</v>
      </c>
    </row>
    <row r="391" spans="2:4" ht="14.5" x14ac:dyDescent="0.35">
      <c r="B391" s="32"/>
      <c r="C391" s="33">
        <v>45111</v>
      </c>
      <c r="D391" s="32">
        <v>16556.05</v>
      </c>
    </row>
    <row r="392" spans="2:4" ht="14.5" x14ac:dyDescent="0.35">
      <c r="B392" s="32"/>
      <c r="C392" s="33">
        <v>45112</v>
      </c>
      <c r="D392" s="32">
        <v>16597.2</v>
      </c>
    </row>
    <row r="393" spans="2:4" ht="14.5" x14ac:dyDescent="0.35">
      <c r="B393" s="32"/>
      <c r="C393" s="33">
        <v>45113</v>
      </c>
      <c r="D393" s="32">
        <v>16695.05</v>
      </c>
    </row>
    <row r="394" spans="2:4" ht="14.5" x14ac:dyDescent="0.35">
      <c r="B394" s="32"/>
      <c r="C394" s="33">
        <v>45114</v>
      </c>
      <c r="D394" s="32">
        <v>16564.900000000001</v>
      </c>
    </row>
    <row r="395" spans="2:4" ht="14.5" x14ac:dyDescent="0.35">
      <c r="B395" s="32"/>
      <c r="C395" s="33">
        <v>45117</v>
      </c>
      <c r="D395" s="32">
        <v>16553.75</v>
      </c>
    </row>
    <row r="396" spans="2:4" ht="14.5" x14ac:dyDescent="0.35">
      <c r="B396" s="32"/>
      <c r="C396" s="33">
        <v>45118</v>
      </c>
      <c r="D396" s="32">
        <v>16648</v>
      </c>
    </row>
    <row r="397" spans="2:4" ht="14.5" x14ac:dyDescent="0.35">
      <c r="B397" s="32"/>
      <c r="C397" s="33">
        <v>45119</v>
      </c>
      <c r="D397" s="32">
        <v>16641.05</v>
      </c>
    </row>
    <row r="398" spans="2:4" ht="14.5" x14ac:dyDescent="0.35">
      <c r="B398" s="32"/>
      <c r="C398" s="33">
        <v>45120</v>
      </c>
      <c r="D398" s="32">
        <v>16623.900000000001</v>
      </c>
    </row>
    <row r="399" spans="2:4" ht="14.5" x14ac:dyDescent="0.35">
      <c r="B399" s="32"/>
      <c r="C399" s="33">
        <v>45121</v>
      </c>
      <c r="D399" s="32">
        <v>16765.45</v>
      </c>
    </row>
    <row r="400" spans="2:4" ht="14.5" x14ac:dyDescent="0.35">
      <c r="B400" s="32"/>
      <c r="C400" s="33">
        <v>45124</v>
      </c>
      <c r="D400" s="32">
        <v>16872.05</v>
      </c>
    </row>
    <row r="401" spans="2:4" ht="14.5" x14ac:dyDescent="0.35">
      <c r="B401" s="32"/>
      <c r="C401" s="33">
        <v>45125</v>
      </c>
      <c r="D401" s="32">
        <v>16872</v>
      </c>
    </row>
    <row r="402" spans="2:4" ht="14.5" x14ac:dyDescent="0.35">
      <c r="B402" s="32"/>
      <c r="C402" s="33">
        <v>45126</v>
      </c>
      <c r="D402" s="32">
        <v>16953.5</v>
      </c>
    </row>
    <row r="403" spans="2:4" ht="14.5" x14ac:dyDescent="0.35">
      <c r="B403" s="32"/>
      <c r="C403" s="33">
        <v>45127</v>
      </c>
      <c r="D403" s="32">
        <v>17042.55</v>
      </c>
    </row>
    <row r="404" spans="2:4" ht="14.5" x14ac:dyDescent="0.35">
      <c r="B404" s="32"/>
      <c r="C404" s="33">
        <v>45128</v>
      </c>
      <c r="D404" s="32">
        <v>16904.3</v>
      </c>
    </row>
    <row r="405" spans="2:4" ht="14.5" x14ac:dyDescent="0.35">
      <c r="B405" s="32"/>
      <c r="C405" s="33">
        <v>45131</v>
      </c>
      <c r="D405" s="32">
        <v>16865.150000000001</v>
      </c>
    </row>
    <row r="406" spans="2:4" ht="14.5" x14ac:dyDescent="0.35">
      <c r="B406" s="32"/>
      <c r="C406" s="33">
        <v>45132</v>
      </c>
      <c r="D406" s="32">
        <v>16896.900000000001</v>
      </c>
    </row>
    <row r="407" spans="2:4" ht="14.5" x14ac:dyDescent="0.35">
      <c r="B407" s="32"/>
      <c r="C407" s="33">
        <v>45133</v>
      </c>
      <c r="D407" s="32">
        <v>16975</v>
      </c>
    </row>
    <row r="408" spans="2:4" ht="14.5" x14ac:dyDescent="0.35">
      <c r="B408" s="32"/>
      <c r="C408" s="33">
        <v>45134</v>
      </c>
      <c r="D408" s="32">
        <v>16919.2</v>
      </c>
    </row>
    <row r="409" spans="2:4" ht="14.5" x14ac:dyDescent="0.35">
      <c r="B409" s="32"/>
      <c r="C409" s="33">
        <v>45135</v>
      </c>
      <c r="D409" s="32">
        <v>16948.349999999999</v>
      </c>
    </row>
    <row r="410" spans="2:4" ht="14.5" x14ac:dyDescent="0.35">
      <c r="B410" s="32"/>
      <c r="C410" s="33">
        <v>45138</v>
      </c>
      <c r="D410" s="32">
        <v>17059</v>
      </c>
    </row>
    <row r="411" spans="2:4" ht="14.5" x14ac:dyDescent="0.35">
      <c r="B411" s="32"/>
      <c r="C411" s="33">
        <v>45139</v>
      </c>
      <c r="D411" s="32">
        <v>17051.150000000001</v>
      </c>
    </row>
    <row r="412" spans="2:4" ht="14.5" x14ac:dyDescent="0.35">
      <c r="B412" s="32"/>
      <c r="C412" s="33">
        <v>45140</v>
      </c>
      <c r="D412" s="32">
        <v>16858.95</v>
      </c>
    </row>
    <row r="413" spans="2:4" ht="14.5" x14ac:dyDescent="0.35">
      <c r="B413" s="32"/>
      <c r="C413" s="33">
        <v>45141</v>
      </c>
      <c r="D413" s="32">
        <v>16772.3</v>
      </c>
    </row>
    <row r="414" spans="2:4" ht="14.5" x14ac:dyDescent="0.35">
      <c r="B414" s="32"/>
      <c r="C414" s="33">
        <v>45142</v>
      </c>
      <c r="D414" s="32">
        <v>16890.599999999999</v>
      </c>
    </row>
    <row r="415" spans="2:4" ht="14.5" x14ac:dyDescent="0.35">
      <c r="B415" s="32"/>
      <c r="C415" s="33">
        <v>45145</v>
      </c>
      <c r="D415" s="32">
        <v>16956.349999999999</v>
      </c>
    </row>
    <row r="416" spans="2:4" ht="14.5" x14ac:dyDescent="0.35">
      <c r="B416" s="32"/>
      <c r="C416" s="33">
        <v>45146</v>
      </c>
      <c r="D416" s="32">
        <v>16949.25</v>
      </c>
    </row>
    <row r="417" spans="2:4" ht="14.5" x14ac:dyDescent="0.35">
      <c r="B417" s="32"/>
      <c r="C417" s="33">
        <v>45147</v>
      </c>
      <c r="D417" s="32">
        <v>17003.849999999999</v>
      </c>
    </row>
    <row r="418" spans="2:4" ht="14.5" x14ac:dyDescent="0.35">
      <c r="B418" s="32"/>
      <c r="C418" s="33">
        <v>45148</v>
      </c>
      <c r="D418" s="32">
        <v>16939.849999999999</v>
      </c>
    </row>
    <row r="419" spans="2:4" ht="14.5" x14ac:dyDescent="0.35">
      <c r="B419" s="32"/>
      <c r="C419" s="33">
        <v>45149</v>
      </c>
      <c r="D419" s="32">
        <v>16860.150000000001</v>
      </c>
    </row>
    <row r="420" spans="2:4" ht="14.5" x14ac:dyDescent="0.35">
      <c r="B420" s="32"/>
      <c r="C420" s="33">
        <v>45152</v>
      </c>
      <c r="D420" s="32">
        <v>16825.55</v>
      </c>
    </row>
    <row r="421" spans="2:4" ht="14.5" x14ac:dyDescent="0.35">
      <c r="B421" s="32"/>
      <c r="C421" s="33">
        <v>45153</v>
      </c>
      <c r="D421" s="32">
        <v>16825.55</v>
      </c>
    </row>
    <row r="422" spans="2:4" ht="14.5" x14ac:dyDescent="0.35">
      <c r="B422" s="32"/>
      <c r="C422" s="33">
        <v>45154</v>
      </c>
      <c r="D422" s="32">
        <v>16853.05</v>
      </c>
    </row>
    <row r="423" spans="2:4" ht="14.5" x14ac:dyDescent="0.35">
      <c r="B423" s="32"/>
      <c r="C423" s="33">
        <v>45155</v>
      </c>
      <c r="D423" s="32">
        <v>16802.25</v>
      </c>
    </row>
    <row r="424" spans="2:4" ht="14.5" x14ac:dyDescent="0.35">
      <c r="B424" s="32"/>
      <c r="C424" s="33">
        <v>45156</v>
      </c>
      <c r="D424" s="32">
        <v>16757.7</v>
      </c>
    </row>
    <row r="425" spans="2:4" ht="14.5" x14ac:dyDescent="0.35">
      <c r="B425" s="32"/>
      <c r="C425" s="33">
        <v>45159</v>
      </c>
      <c r="D425" s="32">
        <v>16852.05</v>
      </c>
    </row>
    <row r="426" spans="2:4" ht="14.5" x14ac:dyDescent="0.35">
      <c r="B426" s="32"/>
      <c r="C426" s="33">
        <v>45160</v>
      </c>
      <c r="D426" s="32">
        <v>16905.25</v>
      </c>
    </row>
    <row r="427" spans="2:4" ht="14.5" x14ac:dyDescent="0.35">
      <c r="B427" s="32"/>
      <c r="C427" s="33">
        <v>45161</v>
      </c>
      <c r="D427" s="32">
        <v>16950.25</v>
      </c>
    </row>
    <row r="428" spans="2:4" ht="14.5" x14ac:dyDescent="0.35">
      <c r="B428" s="32"/>
      <c r="C428" s="33">
        <v>45162</v>
      </c>
      <c r="D428" s="32">
        <v>16930.150000000001</v>
      </c>
    </row>
    <row r="429" spans="2:4" ht="14.5" x14ac:dyDescent="0.35">
      <c r="B429" s="32"/>
      <c r="C429" s="33">
        <v>45163</v>
      </c>
      <c r="D429" s="32">
        <v>16820.849999999999</v>
      </c>
    </row>
    <row r="430" spans="2:4" ht="14.5" x14ac:dyDescent="0.35">
      <c r="B430" s="32"/>
      <c r="C430" s="33">
        <v>45166</v>
      </c>
      <c r="D430" s="32">
        <v>16875.3</v>
      </c>
    </row>
    <row r="431" spans="2:4" ht="14.5" x14ac:dyDescent="0.35">
      <c r="B431" s="32"/>
      <c r="C431" s="33">
        <v>45167</v>
      </c>
      <c r="D431" s="32">
        <v>16927.3</v>
      </c>
    </row>
    <row r="432" spans="2:4" ht="14.5" x14ac:dyDescent="0.35">
      <c r="B432" s="32"/>
      <c r="C432" s="33">
        <v>45168</v>
      </c>
      <c r="D432" s="32">
        <v>16968.95</v>
      </c>
    </row>
    <row r="433" spans="2:4" ht="14.5" x14ac:dyDescent="0.35">
      <c r="B433" s="32"/>
      <c r="C433" s="33">
        <v>45169</v>
      </c>
      <c r="D433" s="32">
        <v>16924.3</v>
      </c>
    </row>
    <row r="434" spans="2:4" ht="14.5" x14ac:dyDescent="0.35">
      <c r="B434" s="32"/>
      <c r="C434" s="33">
        <v>45170</v>
      </c>
      <c r="D434" s="32">
        <v>17074.55</v>
      </c>
    </row>
    <row r="435" spans="2:4" ht="14.5" x14ac:dyDescent="0.35">
      <c r="B435" s="32"/>
      <c r="C435" s="33">
        <v>45173</v>
      </c>
      <c r="D435" s="32">
        <v>17180.95</v>
      </c>
    </row>
    <row r="436" spans="2:4" ht="14.5" x14ac:dyDescent="0.35">
      <c r="B436" s="32"/>
      <c r="C436" s="33">
        <v>45174</v>
      </c>
      <c r="D436" s="32">
        <v>17252.099999999999</v>
      </c>
    </row>
    <row r="437" spans="2:4" ht="14.5" x14ac:dyDescent="0.35">
      <c r="B437" s="32"/>
      <c r="C437" s="33">
        <v>45175</v>
      </c>
      <c r="D437" s="32">
        <v>17284.599999999999</v>
      </c>
    </row>
    <row r="438" spans="2:4" ht="14.5" x14ac:dyDescent="0.35">
      <c r="B438" s="32"/>
      <c r="C438" s="33">
        <v>45176</v>
      </c>
      <c r="D438" s="32">
        <v>17385.5</v>
      </c>
    </row>
    <row r="439" spans="2:4" ht="14.5" x14ac:dyDescent="0.35">
      <c r="B439" s="32"/>
      <c r="C439" s="33">
        <v>45177</v>
      </c>
      <c r="D439" s="32">
        <v>17487.45</v>
      </c>
    </row>
    <row r="440" spans="2:4" ht="14.5" x14ac:dyDescent="0.35">
      <c r="B440" s="32"/>
      <c r="C440" s="33">
        <v>45180</v>
      </c>
      <c r="D440" s="32">
        <v>17653.349999999999</v>
      </c>
    </row>
    <row r="441" spans="2:4" ht="14.5" x14ac:dyDescent="0.35">
      <c r="B441" s="32"/>
      <c r="C441" s="33">
        <v>45181</v>
      </c>
      <c r="D441" s="32">
        <v>17460.55</v>
      </c>
    </row>
    <row r="442" spans="2:4" ht="14.5" x14ac:dyDescent="0.35">
      <c r="B442" s="32"/>
      <c r="C442" s="33">
        <v>45182</v>
      </c>
      <c r="D442" s="32">
        <v>17526.75</v>
      </c>
    </row>
    <row r="443" spans="2:4" ht="14.5" x14ac:dyDescent="0.35">
      <c r="B443" s="32"/>
      <c r="C443" s="33">
        <v>45183</v>
      </c>
      <c r="D443" s="32">
        <v>17603.5</v>
      </c>
    </row>
    <row r="444" spans="2:4" ht="14.5" x14ac:dyDescent="0.35">
      <c r="B444" s="32"/>
      <c r="C444" s="33">
        <v>45184</v>
      </c>
      <c r="D444" s="32">
        <v>17665.8</v>
      </c>
    </row>
    <row r="445" spans="2:4" ht="14.5" x14ac:dyDescent="0.35">
      <c r="B445" s="32"/>
      <c r="C445" s="33">
        <v>45187</v>
      </c>
      <c r="D445" s="32">
        <v>17613.599999999999</v>
      </c>
    </row>
    <row r="446" spans="2:4" ht="14.5" x14ac:dyDescent="0.35">
      <c r="B446" s="32"/>
      <c r="C446" s="33">
        <v>45188</v>
      </c>
      <c r="D446" s="32">
        <v>17613.599999999999</v>
      </c>
    </row>
    <row r="447" spans="2:4" ht="14.5" x14ac:dyDescent="0.35">
      <c r="B447" s="32"/>
      <c r="C447" s="33">
        <v>45189</v>
      </c>
      <c r="D447" s="32">
        <v>17449.349999999999</v>
      </c>
    </row>
    <row r="448" spans="2:4" ht="14.5" x14ac:dyDescent="0.35">
      <c r="B448" s="32"/>
      <c r="C448" s="33">
        <v>45190</v>
      </c>
      <c r="D448" s="32">
        <v>17303.5</v>
      </c>
    </row>
    <row r="449" spans="2:4" ht="14.5" x14ac:dyDescent="0.35">
      <c r="B449" s="32"/>
      <c r="C449" s="33">
        <v>45191</v>
      </c>
      <c r="D449" s="32">
        <v>17260.8</v>
      </c>
    </row>
    <row r="450" spans="2:4" ht="14.5" x14ac:dyDescent="0.35">
      <c r="B450" s="32"/>
      <c r="C450" s="33">
        <v>45194</v>
      </c>
      <c r="D450" s="32">
        <v>17272.55</v>
      </c>
    </row>
    <row r="451" spans="2:4" ht="14.5" x14ac:dyDescent="0.35">
      <c r="B451" s="32"/>
      <c r="C451" s="33">
        <v>45195</v>
      </c>
      <c r="D451" s="32">
        <v>17276.75</v>
      </c>
    </row>
    <row r="452" spans="2:4" ht="14.5" x14ac:dyDescent="0.35">
      <c r="B452" s="32"/>
      <c r="C452" s="33">
        <v>45196</v>
      </c>
      <c r="D452" s="32">
        <v>17341.599999999999</v>
      </c>
    </row>
    <row r="453" spans="2:4" ht="14.5" x14ac:dyDescent="0.35">
      <c r="B453" s="32"/>
      <c r="C453" s="33">
        <v>45197</v>
      </c>
      <c r="D453" s="32">
        <v>17170.45</v>
      </c>
    </row>
    <row r="454" spans="2:4" ht="14.5" x14ac:dyDescent="0.35">
      <c r="B454" s="32"/>
      <c r="C454" s="33">
        <v>45198</v>
      </c>
      <c r="D454" s="32">
        <v>17292.599999999999</v>
      </c>
    </row>
    <row r="455" spans="2:4" ht="14.5" x14ac:dyDescent="0.35">
      <c r="B455" s="32"/>
      <c r="C455" s="33">
        <v>45201</v>
      </c>
      <c r="D455" s="32">
        <v>17292.599999999999</v>
      </c>
    </row>
    <row r="456" spans="2:4" ht="14.5" x14ac:dyDescent="0.35">
      <c r="B456" s="32"/>
      <c r="C456" s="33">
        <v>45202</v>
      </c>
      <c r="D456" s="32">
        <v>17254.400000000001</v>
      </c>
    </row>
    <row r="457" spans="2:4" ht="14.5" x14ac:dyDescent="0.35">
      <c r="B457" s="32"/>
      <c r="C457" s="33">
        <v>45203</v>
      </c>
      <c r="D457" s="32">
        <v>17123.099999999999</v>
      </c>
    </row>
    <row r="458" spans="2:4" ht="14.5" x14ac:dyDescent="0.35">
      <c r="B458" s="32"/>
      <c r="C458" s="33">
        <v>45204</v>
      </c>
      <c r="D458" s="32">
        <v>17195.8</v>
      </c>
    </row>
    <row r="459" spans="2:4" ht="14.5" x14ac:dyDescent="0.35">
      <c r="B459" s="32"/>
      <c r="C459" s="33">
        <v>45205</v>
      </c>
      <c r="D459" s="32">
        <v>17293.599999999999</v>
      </c>
    </row>
    <row r="460" spans="2:4" ht="14.5" x14ac:dyDescent="0.35">
      <c r="B460" s="32"/>
      <c r="C460" s="33">
        <v>45208</v>
      </c>
      <c r="D460" s="32">
        <v>17127.7</v>
      </c>
    </row>
    <row r="461" spans="2:4" ht="14.5" x14ac:dyDescent="0.35">
      <c r="B461" s="32"/>
      <c r="C461" s="33">
        <v>45209</v>
      </c>
      <c r="D461" s="32">
        <v>17303.349999999999</v>
      </c>
    </row>
    <row r="462" spans="2:4" ht="14.5" x14ac:dyDescent="0.35">
      <c r="B462" s="32"/>
      <c r="C462" s="33">
        <v>45210</v>
      </c>
      <c r="D462" s="32">
        <v>17407.349999999999</v>
      </c>
    </row>
    <row r="463" spans="2:4" ht="14.5" x14ac:dyDescent="0.35">
      <c r="B463" s="32"/>
      <c r="C463" s="33">
        <v>45211</v>
      </c>
      <c r="D463" s="32">
        <v>17419.7</v>
      </c>
    </row>
    <row r="464" spans="2:4" ht="14.5" x14ac:dyDescent="0.35">
      <c r="B464" s="32"/>
      <c r="C464" s="33">
        <v>45212</v>
      </c>
      <c r="D464" s="32">
        <v>17390.349999999999</v>
      </c>
    </row>
    <row r="465" spans="2:4" ht="14.5" x14ac:dyDescent="0.35">
      <c r="B465" s="32"/>
      <c r="C465" s="33">
        <v>45215</v>
      </c>
      <c r="D465" s="32">
        <v>17393</v>
      </c>
    </row>
    <row r="466" spans="2:4" ht="14.5" x14ac:dyDescent="0.35">
      <c r="B466" s="32"/>
      <c r="C466" s="33">
        <v>45216</v>
      </c>
      <c r="D466" s="32">
        <v>17467.7</v>
      </c>
    </row>
    <row r="467" spans="2:4" ht="14.5" x14ac:dyDescent="0.35">
      <c r="B467" s="32"/>
      <c r="C467" s="33">
        <v>45217</v>
      </c>
      <c r="D467" s="32">
        <v>17344</v>
      </c>
    </row>
    <row r="468" spans="2:4" ht="14.5" x14ac:dyDescent="0.35">
      <c r="B468" s="32"/>
      <c r="C468" s="33">
        <v>45218</v>
      </c>
      <c r="D468" s="32">
        <v>17310.5</v>
      </c>
    </row>
    <row r="469" spans="2:4" ht="14.5" x14ac:dyDescent="0.35">
      <c r="B469" s="32"/>
      <c r="C469" s="33">
        <v>45219</v>
      </c>
      <c r="D469" s="32">
        <v>17208.75</v>
      </c>
    </row>
    <row r="470" spans="2:4" ht="14.5" x14ac:dyDescent="0.35">
      <c r="B470" s="32"/>
      <c r="C470" s="33">
        <v>45222</v>
      </c>
      <c r="D470" s="32">
        <v>16888.7</v>
      </c>
    </row>
    <row r="471" spans="2:4" ht="14.5" x14ac:dyDescent="0.35">
      <c r="B471" s="32"/>
      <c r="C471" s="33">
        <v>45223</v>
      </c>
      <c r="D471" s="32">
        <v>16888.7</v>
      </c>
    </row>
    <row r="472" spans="2:4" ht="14.5" x14ac:dyDescent="0.35">
      <c r="B472" s="32"/>
      <c r="C472" s="33">
        <v>45224</v>
      </c>
      <c r="D472" s="32">
        <v>16760.8</v>
      </c>
    </row>
    <row r="473" spans="2:4" ht="14.5" x14ac:dyDescent="0.35">
      <c r="B473" s="32"/>
      <c r="C473" s="33">
        <v>45225</v>
      </c>
      <c r="D473" s="32">
        <v>16555.45</v>
      </c>
    </row>
    <row r="474" spans="2:4" ht="14.5" x14ac:dyDescent="0.35">
      <c r="B474" s="32"/>
      <c r="C474" s="33">
        <v>45226</v>
      </c>
      <c r="D474" s="32">
        <v>16765.45</v>
      </c>
    </row>
    <row r="475" spans="2:4" ht="14.5" x14ac:dyDescent="0.35">
      <c r="B475" s="32"/>
      <c r="C475" s="33">
        <v>45229</v>
      </c>
      <c r="D475" s="32">
        <v>16826.099999999999</v>
      </c>
    </row>
    <row r="476" spans="2:4" ht="14.5" x14ac:dyDescent="0.35">
      <c r="B476" s="32"/>
      <c r="C476" s="33">
        <v>45230</v>
      </c>
      <c r="D476" s="32">
        <v>16801.099999999999</v>
      </c>
    </row>
    <row r="477" spans="2:4" ht="14.5" x14ac:dyDescent="0.35">
      <c r="B477" s="32"/>
      <c r="C477" s="33">
        <v>45231</v>
      </c>
      <c r="D477" s="32">
        <v>16732.95</v>
      </c>
    </row>
    <row r="478" spans="2:4" ht="14.5" x14ac:dyDescent="0.35">
      <c r="B478" s="32"/>
      <c r="C478" s="33">
        <v>45232</v>
      </c>
      <c r="D478" s="32">
        <v>16890.8</v>
      </c>
    </row>
    <row r="479" spans="2:4" ht="14.5" x14ac:dyDescent="0.35">
      <c r="B479" s="32"/>
      <c r="C479" s="33">
        <v>45233</v>
      </c>
      <c r="D479" s="32">
        <v>17000.95</v>
      </c>
    </row>
    <row r="480" spans="2:4" ht="14.5" x14ac:dyDescent="0.35">
      <c r="B480" s="32"/>
      <c r="C480" s="33">
        <v>45236</v>
      </c>
      <c r="D480" s="32">
        <v>17159.400000000001</v>
      </c>
    </row>
    <row r="481" spans="2:4" ht="14.5" x14ac:dyDescent="0.35">
      <c r="B481" s="32"/>
      <c r="C481" s="33">
        <v>45237</v>
      </c>
      <c r="D481" s="32">
        <v>17187.8</v>
      </c>
    </row>
    <row r="482" spans="2:4" ht="14.5" x14ac:dyDescent="0.35">
      <c r="B482" s="32"/>
      <c r="C482" s="33">
        <v>45238</v>
      </c>
      <c r="D482" s="32">
        <v>17259.7</v>
      </c>
    </row>
    <row r="483" spans="2:4" ht="14.5" x14ac:dyDescent="0.35">
      <c r="B483" s="32"/>
      <c r="C483" s="33">
        <v>45239</v>
      </c>
      <c r="D483" s="32">
        <v>17218.900000000001</v>
      </c>
    </row>
    <row r="484" spans="2:4" ht="14.5" x14ac:dyDescent="0.35">
      <c r="B484" s="32"/>
      <c r="C484" s="33">
        <v>45240</v>
      </c>
      <c r="D484" s="32">
        <v>17256.599999999999</v>
      </c>
    </row>
    <row r="485" spans="2:4" ht="14.5" x14ac:dyDescent="0.35">
      <c r="B485" s="32"/>
      <c r="C485" s="33">
        <v>45243</v>
      </c>
      <c r="D485" s="32">
        <v>17318.599999999999</v>
      </c>
    </row>
    <row r="486" spans="2:4" ht="14.5" x14ac:dyDescent="0.35">
      <c r="B486" s="32"/>
      <c r="C486" s="33">
        <v>45244</v>
      </c>
      <c r="D486" s="32">
        <v>17318.599999999999</v>
      </c>
    </row>
    <row r="487" spans="2:4" ht="14.5" x14ac:dyDescent="0.35">
      <c r="B487" s="32"/>
      <c r="C487" s="33">
        <v>45245</v>
      </c>
      <c r="D487" s="32">
        <v>17508.05</v>
      </c>
    </row>
    <row r="488" spans="2:4" ht="14.5" x14ac:dyDescent="0.35">
      <c r="B488" s="32"/>
      <c r="C488" s="33">
        <v>45246</v>
      </c>
      <c r="D488" s="32">
        <v>17593.099999999999</v>
      </c>
    </row>
    <row r="489" spans="2:4" ht="14.5" x14ac:dyDescent="0.35">
      <c r="B489" s="32"/>
      <c r="C489" s="33">
        <v>45247</v>
      </c>
      <c r="D489" s="32">
        <v>17600.5</v>
      </c>
    </row>
    <row r="490" spans="2:4" ht="14.5" x14ac:dyDescent="0.35">
      <c r="B490" s="32"/>
      <c r="C490" s="33">
        <v>45250</v>
      </c>
      <c r="D490" s="32">
        <v>17573.650000000001</v>
      </c>
    </row>
    <row r="491" spans="2:4" ht="14.5" x14ac:dyDescent="0.35">
      <c r="B491" s="32"/>
      <c r="C491" s="33">
        <v>45251</v>
      </c>
      <c r="D491" s="32">
        <v>17627.599999999999</v>
      </c>
    </row>
    <row r="492" spans="2:4" ht="14.5" x14ac:dyDescent="0.35">
      <c r="B492" s="32"/>
      <c r="C492" s="33">
        <v>45252</v>
      </c>
      <c r="D492" s="32">
        <v>17627.7</v>
      </c>
    </row>
    <row r="493" spans="2:4" ht="14.5" x14ac:dyDescent="0.35">
      <c r="B493" s="32"/>
      <c r="C493" s="33">
        <v>45253</v>
      </c>
      <c r="D493" s="32">
        <v>17639.400000000001</v>
      </c>
    </row>
    <row r="494" spans="2:4" ht="14.5" x14ac:dyDescent="0.35">
      <c r="B494" s="32"/>
      <c r="C494" s="33">
        <v>45254</v>
      </c>
      <c r="D494" s="32">
        <v>17643.5</v>
      </c>
    </row>
    <row r="495" spans="2:4" ht="14.5" x14ac:dyDescent="0.35">
      <c r="B495" s="32"/>
      <c r="C495" s="33">
        <v>45257</v>
      </c>
      <c r="D495" s="32">
        <v>17643.5</v>
      </c>
    </row>
    <row r="496" spans="2:4" ht="14.5" x14ac:dyDescent="0.35">
      <c r="B496" s="32"/>
      <c r="C496" s="33">
        <v>45258</v>
      </c>
      <c r="D496" s="32">
        <v>17741.8</v>
      </c>
    </row>
    <row r="497" spans="2:4" ht="14.5" x14ac:dyDescent="0.35">
      <c r="B497" s="32"/>
      <c r="C497" s="33">
        <v>45259</v>
      </c>
      <c r="D497" s="32">
        <v>17904.099999999999</v>
      </c>
    </row>
    <row r="498" spans="2:4" ht="14.5" x14ac:dyDescent="0.35">
      <c r="B498" s="32"/>
      <c r="C498" s="33">
        <v>45260</v>
      </c>
      <c r="D498" s="32">
        <v>17987.95</v>
      </c>
    </row>
    <row r="499" spans="2:4" ht="14.5" x14ac:dyDescent="0.35">
      <c r="B499" s="32"/>
      <c r="C499" s="33">
        <v>45261</v>
      </c>
      <c r="D499" s="32">
        <v>18115.349999999999</v>
      </c>
    </row>
    <row r="500" spans="2:4" ht="14.5" x14ac:dyDescent="0.35">
      <c r="B500" s="32"/>
      <c r="C500" s="33">
        <v>45264</v>
      </c>
      <c r="D500" s="32">
        <v>18448.5</v>
      </c>
    </row>
    <row r="501" spans="2:4" ht="14.5" x14ac:dyDescent="0.35">
      <c r="B501" s="32"/>
      <c r="C501" s="33">
        <v>45265</v>
      </c>
      <c r="D501" s="32">
        <v>18588.55</v>
      </c>
    </row>
    <row r="502" spans="2:4" ht="14.5" x14ac:dyDescent="0.35">
      <c r="B502" s="32"/>
      <c r="C502" s="33">
        <v>45266</v>
      </c>
      <c r="D502" s="32">
        <v>18680</v>
      </c>
    </row>
    <row r="503" spans="2:4" ht="14.5" x14ac:dyDescent="0.35">
      <c r="B503" s="32"/>
      <c r="C503" s="33">
        <v>45267</v>
      </c>
      <c r="D503" s="32">
        <v>18703.849999999999</v>
      </c>
    </row>
    <row r="504" spans="2:4" ht="14.5" x14ac:dyDescent="0.35">
      <c r="B504" s="32"/>
      <c r="C504" s="33">
        <v>45268</v>
      </c>
      <c r="D504" s="32">
        <v>18703.5</v>
      </c>
    </row>
    <row r="505" spans="2:4" ht="14.5" x14ac:dyDescent="0.35">
      <c r="B505" s="32"/>
      <c r="C505" s="33">
        <v>45271</v>
      </c>
      <c r="D505" s="32">
        <v>18770.2</v>
      </c>
    </row>
    <row r="506" spans="2:4" ht="14.5" x14ac:dyDescent="0.35">
      <c r="B506" s="32"/>
      <c r="C506" s="33">
        <v>45272</v>
      </c>
      <c r="D506" s="32">
        <v>18686.8</v>
      </c>
    </row>
    <row r="507" spans="2:4" ht="14.5" x14ac:dyDescent="0.35">
      <c r="B507" s="32"/>
      <c r="C507" s="33">
        <v>45273</v>
      </c>
      <c r="D507" s="32">
        <v>18751.45</v>
      </c>
    </row>
    <row r="508" spans="2:4" ht="14.5" x14ac:dyDescent="0.35">
      <c r="B508" s="32"/>
      <c r="C508" s="33">
        <v>45274</v>
      </c>
      <c r="D508" s="32">
        <v>18973.849999999999</v>
      </c>
    </row>
    <row r="509" spans="2:4" ht="14.5" x14ac:dyDescent="0.35">
      <c r="B509" s="32"/>
      <c r="C509" s="33">
        <v>45275</v>
      </c>
      <c r="D509" s="32">
        <v>19145.05</v>
      </c>
    </row>
    <row r="510" spans="2:4" ht="14.5" x14ac:dyDescent="0.35">
      <c r="B510" s="32"/>
      <c r="C510" s="33">
        <v>45278</v>
      </c>
      <c r="D510" s="32">
        <v>19155.55</v>
      </c>
    </row>
    <row r="511" spans="2:4" ht="14.5" x14ac:dyDescent="0.35">
      <c r="B511" s="32"/>
      <c r="C511" s="33">
        <v>45279</v>
      </c>
      <c r="D511" s="32">
        <v>19169.25</v>
      </c>
    </row>
    <row r="512" spans="2:4" ht="14.5" x14ac:dyDescent="0.35">
      <c r="B512" s="32"/>
      <c r="C512" s="33">
        <v>45280</v>
      </c>
      <c r="D512" s="32">
        <v>18779.45</v>
      </c>
    </row>
    <row r="513" spans="2:4" ht="14.5" x14ac:dyDescent="0.35">
      <c r="B513" s="32"/>
      <c r="C513" s="33">
        <v>45281</v>
      </c>
      <c r="D513" s="32">
        <v>18941.8</v>
      </c>
    </row>
    <row r="514" spans="2:4" ht="14.5" x14ac:dyDescent="0.35">
      <c r="B514" s="32"/>
      <c r="C514" s="33">
        <v>45282</v>
      </c>
      <c r="D514" s="32">
        <v>19054.7</v>
      </c>
    </row>
    <row r="515" spans="2:4" ht="14.5" x14ac:dyDescent="0.35">
      <c r="B515" s="32"/>
      <c r="C515" s="33">
        <v>45285</v>
      </c>
      <c r="D515" s="32">
        <v>19054.7</v>
      </c>
    </row>
    <row r="516" spans="2:4" ht="14.5" x14ac:dyDescent="0.35">
      <c r="B516" s="32"/>
      <c r="C516" s="33">
        <v>45286</v>
      </c>
      <c r="D516" s="32">
        <v>19148.849999999999</v>
      </c>
    </row>
    <row r="517" spans="2:4" ht="14.5" x14ac:dyDescent="0.35">
      <c r="B517" s="32"/>
      <c r="C517" s="33">
        <v>45287</v>
      </c>
      <c r="D517" s="32">
        <v>19296.95</v>
      </c>
    </row>
    <row r="518" spans="2:4" ht="14.5" x14ac:dyDescent="0.35">
      <c r="B518" s="32"/>
      <c r="C518" s="33">
        <v>45288</v>
      </c>
      <c r="D518" s="32">
        <v>19399.25</v>
      </c>
    </row>
    <row r="519" spans="2:4" ht="14.5" x14ac:dyDescent="0.35">
      <c r="B519" s="32"/>
      <c r="C519" s="33">
        <v>45289</v>
      </c>
      <c r="D519" s="32">
        <v>19429.150000000001</v>
      </c>
    </row>
    <row r="520" spans="2:4" ht="14.5" x14ac:dyDescent="0.35">
      <c r="B520" s="32"/>
      <c r="C520" s="33">
        <v>45292</v>
      </c>
      <c r="D520" s="32">
        <v>19469.5</v>
      </c>
    </row>
    <row r="521" spans="2:4" ht="14.5" x14ac:dyDescent="0.35">
      <c r="B521" s="32"/>
      <c r="C521" s="33">
        <v>45293</v>
      </c>
      <c r="D521" s="32">
        <v>19418.400000000001</v>
      </c>
    </row>
    <row r="522" spans="2:4" ht="14.5" x14ac:dyDescent="0.35">
      <c r="B522" s="32"/>
      <c r="C522" s="33">
        <v>45294</v>
      </c>
      <c r="D522" s="32">
        <v>19367.150000000001</v>
      </c>
    </row>
    <row r="523" spans="2:4" ht="14.5" x14ac:dyDescent="0.35">
      <c r="B523" s="32"/>
      <c r="C523" s="33">
        <v>45295</v>
      </c>
      <c r="D523" s="32">
        <v>19541.25</v>
      </c>
    </row>
    <row r="524" spans="2:4" ht="14.5" x14ac:dyDescent="0.35">
      <c r="B524" s="32"/>
      <c r="C524" s="33">
        <v>45296</v>
      </c>
      <c r="D524" s="32">
        <v>19590.599999999999</v>
      </c>
    </row>
    <row r="525" spans="2:4" ht="14.5" x14ac:dyDescent="0.35">
      <c r="B525" s="32"/>
      <c r="C525" s="33">
        <v>45299</v>
      </c>
      <c r="D525" s="32">
        <v>19417.7</v>
      </c>
    </row>
    <row r="526" spans="2:4" ht="14.5" x14ac:dyDescent="0.35">
      <c r="B526" s="32"/>
      <c r="C526" s="33">
        <v>45300</v>
      </c>
      <c r="D526" s="32">
        <v>19459.55</v>
      </c>
    </row>
    <row r="527" spans="2:4" ht="14.5" x14ac:dyDescent="0.35">
      <c r="B527" s="32"/>
      <c r="C527" s="33">
        <v>45301</v>
      </c>
      <c r="D527" s="32">
        <v>19517.849999999999</v>
      </c>
    </row>
    <row r="528" spans="2:4" ht="14.5" x14ac:dyDescent="0.35">
      <c r="B528" s="32"/>
      <c r="C528" s="33">
        <v>45302</v>
      </c>
      <c r="D528" s="32">
        <v>19584.349999999999</v>
      </c>
    </row>
  </sheetData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E74BDB36-93DD-4DE1-836A-581C33F404EB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Worksheets</vt:lpstr>
      </vt:variant>
      <vt:variant>
        <vt:i4>4</vt:i4>
      </vt:variant>
      <vt:variant>
        <vt:lpstr>Charts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6" baseType="lpstr">
      <vt:lpstr>SENSEX DATA</vt:lpstr>
      <vt:lpstr>Simulation</vt:lpstr>
      <vt:lpstr>variables</vt:lpstr>
      <vt:lpstr>Regression</vt:lpstr>
      <vt:lpstr>Chart1</vt:lpstr>
      <vt:lpstr>PREDICT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cpgupta</dc:creator>
  <cp:lastModifiedBy>Shalini Agnihotri</cp:lastModifiedBy>
  <dcterms:created xsi:type="dcterms:W3CDTF">2020-10-14T16:44:16Z</dcterms:created>
  <dcterms:modified xsi:type="dcterms:W3CDTF">2024-01-18T09:30:33Z</dcterms:modified>
</cp:coreProperties>
</file>