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meetgupta/Desktop/e-Learning/1. Basic Statistics/"/>
    </mc:Choice>
  </mc:AlternateContent>
  <xr:revisionPtr revIDLastSave="0" documentId="13_ncr:1_{0D9153C9-3584-A848-8CA9-4FD68DE937D2}" xr6:coauthVersionLast="44" xr6:coauthVersionMax="44" xr10:uidLastSave="{00000000-0000-0000-0000-000000000000}"/>
  <bookViews>
    <workbookView xWindow="0" yWindow="0" windowWidth="28800" windowHeight="18000" activeTab="3" xr2:uid="{05302945-2019-3F41-8916-F997F4D59E83}"/>
  </bookViews>
  <sheets>
    <sheet name="I.3" sheetId="1" r:id="rId1"/>
    <sheet name="I.4" sheetId="2" r:id="rId2"/>
    <sheet name="II.1" sheetId="3" r:id="rId3"/>
    <sheet name="II.2" sheetId="4" r:id="rId4"/>
    <sheet name="III.7" sheetId="5" r:id="rId5"/>
    <sheet name="III.11" sheetId="6" r:id="rId6"/>
    <sheet name="IV.1" sheetId="7" r:id="rId7"/>
    <sheet name="IV.2" sheetId="8" r:id="rId8"/>
    <sheet name="V.1" sheetId="9" r:id="rId9"/>
    <sheet name="V.2" sheetId="10" r:id="rId10"/>
    <sheet name="V.3" sheetId="11" r:id="rId11"/>
  </sheets>
  <definedNames>
    <definedName name="_xlnm._FilterDatabase" localSheetId="0" hidden="1">I.3!$A$1:$C$31</definedName>
    <definedName name="_xlnm._FilterDatabase" localSheetId="2" hidden="1">II.1!$A$1:$A$16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4" l="1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2" i="4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2" i="2"/>
  <c r="C16" i="1"/>
  <c r="C8" i="1"/>
  <c r="C25" i="1"/>
  <c r="C31" i="1"/>
  <c r="C20" i="1"/>
  <c r="C2" i="1"/>
  <c r="C29" i="1"/>
  <c r="C30" i="1"/>
  <c r="C3" i="1"/>
  <c r="C7" i="1"/>
  <c r="C10" i="1"/>
  <c r="C28" i="1"/>
  <c r="C4" i="1"/>
  <c r="C6" i="1"/>
  <c r="C23" i="1"/>
  <c r="C5" i="1"/>
  <c r="C15" i="1"/>
  <c r="C14" i="1"/>
  <c r="C22" i="1"/>
  <c r="C18" i="1"/>
  <c r="C24" i="1"/>
  <c r="C21" i="1"/>
  <c r="C11" i="1"/>
  <c r="C26" i="1"/>
  <c r="C17" i="1"/>
  <c r="C13" i="1"/>
  <c r="C27" i="1"/>
  <c r="C12" i="1"/>
  <c r="C19" i="1"/>
  <c r="C9" i="1"/>
  <c r="B34" i="1"/>
  <c r="B33" i="1"/>
</calcChain>
</file>

<file path=xl/sharedStrings.xml><?xml version="1.0" encoding="utf-8"?>
<sst xmlns="http://schemas.openxmlformats.org/spreadsheetml/2006/main" count="116" uniqueCount="101">
  <si>
    <t>Company</t>
  </si>
  <si>
    <t>Market Value (Thousands)</t>
  </si>
  <si>
    <t>AAR Corp.</t>
  </si>
  <si>
    <t>Alliant Techsystems, Inc.</t>
  </si>
  <si>
    <t>Armor Holdings, Inc.</t>
  </si>
  <si>
    <t>BAE Systems PLC</t>
  </si>
  <si>
    <t>Boeing Co.</t>
  </si>
  <si>
    <t>Echostar Communications Corp.</t>
  </si>
  <si>
    <t>Empresa Brasileira de Aeronautica S.A.</t>
  </si>
  <si>
    <t>General Dynamics Corp.</t>
  </si>
  <si>
    <t>General Motors Corp.</t>
  </si>
  <si>
    <t>Heico Corp.</t>
  </si>
  <si>
    <t>Hexcel Corp.</t>
  </si>
  <si>
    <t>Kaman Corp.</t>
  </si>
  <si>
    <t>Lockheed Martin Corp.</t>
  </si>
  <si>
    <t>Moog, Inc.</t>
  </si>
  <si>
    <t>Motient Corp.</t>
  </si>
  <si>
    <t>Northrop Grumman Corp.</t>
  </si>
  <si>
    <t>Orbital Sciences Corp.</t>
  </si>
  <si>
    <t>Panamsat Corp.</t>
  </si>
  <si>
    <t>Pegasus Communications Corp.</t>
  </si>
  <si>
    <t>Perkinelmer, Inc.</t>
  </si>
  <si>
    <t>Precision Cast Parts Corp.</t>
  </si>
  <si>
    <t>Raytheon Co. A</t>
  </si>
  <si>
    <t>Raytheon Co. B</t>
  </si>
  <si>
    <t>Remec, Inc.</t>
  </si>
  <si>
    <t>Rolls-Royce PLC</t>
  </si>
  <si>
    <t>Smith Group PLC</t>
  </si>
  <si>
    <t>Teledyne Technologies, Inc.</t>
  </si>
  <si>
    <t>Thales (Ex Thomson CFS)</t>
  </si>
  <si>
    <t>Triumph Group, Inc.</t>
  </si>
  <si>
    <t>Zodiac S.A.</t>
  </si>
  <si>
    <t>Salaries</t>
  </si>
  <si>
    <t>Car Quality</t>
  </si>
  <si>
    <t>Country</t>
  </si>
  <si>
    <t>VAT</t>
  </si>
  <si>
    <t>Belgium</t>
  </si>
  <si>
    <t>Canada</t>
  </si>
  <si>
    <t>Denmark</t>
  </si>
  <si>
    <t>France</t>
  </si>
  <si>
    <t>Germany</t>
  </si>
  <si>
    <t>Greece</t>
  </si>
  <si>
    <t>Italy</t>
  </si>
  <si>
    <t>Japan</t>
  </si>
  <si>
    <t>Luxembourg</t>
  </si>
  <si>
    <t>Netherlands</t>
  </si>
  <si>
    <t>New Zealand</t>
  </si>
  <si>
    <t>Norway</t>
  </si>
  <si>
    <t>Portugal</t>
  </si>
  <si>
    <t>Spain</t>
  </si>
  <si>
    <t>Switzerland</t>
  </si>
  <si>
    <t>Turkey</t>
  </si>
  <si>
    <t>United Kingdom</t>
  </si>
  <si>
    <t>Caffeine (mg)</t>
  </si>
  <si>
    <t>Days Until Failure</t>
  </si>
  <si>
    <t>You</t>
  </si>
  <si>
    <t>Competitor</t>
  </si>
  <si>
    <t>Aerospace Firm Profits</t>
  </si>
  <si>
    <t>Firm</t>
  </si>
  <si>
    <t>Aerospace Profit</t>
  </si>
  <si>
    <t>United Technologies</t>
  </si>
  <si>
    <t>Boeing</t>
  </si>
  <si>
    <t>McDonnell Douglas</t>
  </si>
  <si>
    <t>Rockwell International</t>
  </si>
  <si>
    <t>Allied-Signal</t>
  </si>
  <si>
    <t>Lockheed</t>
  </si>
  <si>
    <t>General Dynamics</t>
  </si>
  <si>
    <t>Textron</t>
  </si>
  <si>
    <t>Northrop</t>
  </si>
  <si>
    <t>Martin Marietta</t>
  </si>
  <si>
    <t>Grumman</t>
  </si>
  <si>
    <t>Gencorp</t>
  </si>
  <si>
    <t>Sequa</t>
  </si>
  <si>
    <t>Colt Industries</t>
  </si>
  <si>
    <t>Sundstrand</t>
  </si>
  <si>
    <t>Rohr Industries</t>
  </si>
  <si>
    <t>Kaman</t>
  </si>
  <si>
    <t>Women</t>
  </si>
  <si>
    <t>Men</t>
  </si>
  <si>
    <t>Managers</t>
  </si>
  <si>
    <t>Employees</t>
  </si>
  <si>
    <t>Better</t>
  </si>
  <si>
    <t>Same</t>
  </si>
  <si>
    <t>Worse</t>
  </si>
  <si>
    <t>Not sure</t>
  </si>
  <si>
    <t>Residential</t>
  </si>
  <si>
    <t>Commercial</t>
  </si>
  <si>
    <t>Accepted</t>
  </si>
  <si>
    <t>Information requested</t>
  </si>
  <si>
    <t>Rejected</t>
  </si>
  <si>
    <t>Satisfied</t>
  </si>
  <si>
    <t>Dissatisfied</t>
  </si>
  <si>
    <t>Very satisfied</t>
  </si>
  <si>
    <t>Somewhat satisfied</t>
  </si>
  <si>
    <t>Somewhat dissatisfied</t>
  </si>
  <si>
    <t>Very dissatisfied</t>
  </si>
  <si>
    <t>Bin</t>
  </si>
  <si>
    <t>More</t>
  </si>
  <si>
    <t>Frequency</t>
  </si>
  <si>
    <t>Log(MV)</t>
  </si>
  <si>
    <t>ln(Sal)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</si>
</sst>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3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 vertical="center"/>
    </xf>
    <xf numFmtId="10" fontId="1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ill="1" applyBorder="1" applyAlignment="1"/>
    <xf numFmtId="0" fontId="0" fillId="0" borderId="2" xfId="0" applyFill="1" applyBorder="1" applyAlignment="1"/>
    <xf numFmtId="0" fontId="7" fillId="0" borderId="3" xfId="0" applyFont="1" applyFill="1" applyBorder="1" applyAlignment="1">
      <alignment horizontal="center"/>
    </xf>
    <xf numFmtId="3" fontId="0" fillId="0" borderId="0" xfId="0" applyNumberFormat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Histogram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Frequency</c:v>
          </c:tx>
          <c:invertIfNegative val="0"/>
          <c:cat>
            <c:strRef>
              <c:f>I.3!$E$3:$E$8</c:f>
              <c:strCache>
                <c:ptCount val="6"/>
                <c:pt idx="0">
                  <c:v>5.758901774</c:v>
                </c:pt>
                <c:pt idx="1">
                  <c:v>7.168267467</c:v>
                </c:pt>
                <c:pt idx="2">
                  <c:v>8.57763316</c:v>
                </c:pt>
                <c:pt idx="3">
                  <c:v>9.986998852</c:v>
                </c:pt>
                <c:pt idx="4">
                  <c:v>11.39636455</c:v>
                </c:pt>
                <c:pt idx="5">
                  <c:v>More</c:v>
                </c:pt>
              </c:strCache>
            </c:strRef>
          </c:cat>
          <c:val>
            <c:numRef>
              <c:f>I.3!$F$3:$F$8</c:f>
              <c:numCache>
                <c:formatCode>General</c:formatCode>
                <c:ptCount val="6"/>
                <c:pt idx="0">
                  <c:v>1</c:v>
                </c:pt>
                <c:pt idx="1">
                  <c:v>5</c:v>
                </c:pt>
                <c:pt idx="2">
                  <c:v>9</c:v>
                </c:pt>
                <c:pt idx="3">
                  <c:v>4</c:v>
                </c:pt>
                <c:pt idx="4">
                  <c:v>8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C4-B046-A106-C967EC889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8972624"/>
        <c:axId val="157320416"/>
      </c:barChart>
      <c:catAx>
        <c:axId val="158972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Bin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57320416"/>
        <c:crosses val="autoZero"/>
        <c:auto val="1"/>
        <c:lblAlgn val="ctr"/>
        <c:lblOffset val="100"/>
        <c:noMultiLvlLbl val="0"/>
      </c:catAx>
      <c:valAx>
        <c:axId val="15732041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Frequency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58972624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Histogram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Frequency</c:v>
          </c:tx>
          <c:invertIfNegative val="0"/>
          <c:cat>
            <c:strRef>
              <c:f>I.4!$E$3:$E$8</c:f>
              <c:strCache>
                <c:ptCount val="6"/>
                <c:pt idx="0">
                  <c:v>42</c:v>
                </c:pt>
                <c:pt idx="1">
                  <c:v>75.4</c:v>
                </c:pt>
                <c:pt idx="2">
                  <c:v>108.8</c:v>
                </c:pt>
                <c:pt idx="3">
                  <c:v>142.2</c:v>
                </c:pt>
                <c:pt idx="4">
                  <c:v>175.6</c:v>
                </c:pt>
                <c:pt idx="5">
                  <c:v>More</c:v>
                </c:pt>
              </c:strCache>
            </c:strRef>
          </c:cat>
          <c:val>
            <c:numRef>
              <c:f>I.4!$F$3:$F$8</c:f>
              <c:numCache>
                <c:formatCode>General</c:formatCode>
                <c:ptCount val="6"/>
                <c:pt idx="0">
                  <c:v>1</c:v>
                </c:pt>
                <c:pt idx="1">
                  <c:v>13</c:v>
                </c:pt>
                <c:pt idx="2">
                  <c:v>7</c:v>
                </c:pt>
                <c:pt idx="3">
                  <c:v>2</c:v>
                </c:pt>
                <c:pt idx="4">
                  <c:v>4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845-3849-A90E-4695C8D5F3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2598304"/>
        <c:axId val="152157264"/>
      </c:barChart>
      <c:catAx>
        <c:axId val="152598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Bin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52157264"/>
        <c:crosses val="autoZero"/>
        <c:auto val="1"/>
        <c:lblAlgn val="ctr"/>
        <c:lblOffset val="100"/>
        <c:noMultiLvlLbl val="0"/>
      </c:catAx>
      <c:valAx>
        <c:axId val="15215726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Frequency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52598304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Histogram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Frequency</c:v>
          </c:tx>
          <c:invertIfNegative val="0"/>
          <c:cat>
            <c:strRef>
              <c:f>I.4!$E$29:$E$34</c:f>
              <c:strCache>
                <c:ptCount val="6"/>
                <c:pt idx="0">
                  <c:v>3.737669618</c:v>
                </c:pt>
                <c:pt idx="1">
                  <c:v>4.058602545</c:v>
                </c:pt>
                <c:pt idx="2">
                  <c:v>4.379535472</c:v>
                </c:pt>
                <c:pt idx="3">
                  <c:v>4.700468398</c:v>
                </c:pt>
                <c:pt idx="4">
                  <c:v>5.021401325</c:v>
                </c:pt>
                <c:pt idx="5">
                  <c:v>More</c:v>
                </c:pt>
              </c:strCache>
            </c:strRef>
          </c:cat>
          <c:val>
            <c:numRef>
              <c:f>I.4!$F$29:$F$34</c:f>
              <c:numCache>
                <c:formatCode>General</c:formatCode>
                <c:ptCount val="6"/>
                <c:pt idx="0">
                  <c:v>1</c:v>
                </c:pt>
                <c:pt idx="1">
                  <c:v>9</c:v>
                </c:pt>
                <c:pt idx="2">
                  <c:v>5</c:v>
                </c:pt>
                <c:pt idx="3">
                  <c:v>6</c:v>
                </c:pt>
                <c:pt idx="4">
                  <c:v>4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489-B244-86B2-853BFCD51C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6832512"/>
        <c:axId val="186838256"/>
      </c:barChart>
      <c:catAx>
        <c:axId val="186832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Bin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86838256"/>
        <c:crosses val="autoZero"/>
        <c:auto val="1"/>
        <c:lblAlgn val="ctr"/>
        <c:lblOffset val="100"/>
        <c:noMultiLvlLbl val="0"/>
      </c:catAx>
      <c:valAx>
        <c:axId val="18683825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Frequency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86832512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Histogram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Frequency</c:v>
          </c:tx>
          <c:invertIfNegative val="0"/>
          <c:cat>
            <c:strRef>
              <c:f>II.1!$I$4:$I$7</c:f>
              <c:strCache>
                <c:ptCount val="4"/>
                <c:pt idx="0">
                  <c:v>0</c:v>
                </c:pt>
                <c:pt idx="1">
                  <c:v>11.33333333</c:v>
                </c:pt>
                <c:pt idx="2">
                  <c:v>22.66666667</c:v>
                </c:pt>
                <c:pt idx="3">
                  <c:v>More</c:v>
                </c:pt>
              </c:strCache>
            </c:strRef>
          </c:cat>
          <c:val>
            <c:numRef>
              <c:f>II.1!$J$4:$J$7</c:f>
              <c:numCache>
                <c:formatCode>General</c:formatCode>
                <c:ptCount val="4"/>
                <c:pt idx="0">
                  <c:v>2</c:v>
                </c:pt>
                <c:pt idx="1">
                  <c:v>5</c:v>
                </c:pt>
                <c:pt idx="2">
                  <c:v>1</c:v>
                </c:pt>
                <c:pt idx="3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F4-3742-83C1-3985DC6A3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7345984"/>
        <c:axId val="186747488"/>
      </c:barChart>
      <c:catAx>
        <c:axId val="187345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Bin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86747488"/>
        <c:crosses val="autoZero"/>
        <c:auto val="1"/>
        <c:lblAlgn val="ctr"/>
        <c:lblOffset val="100"/>
        <c:noMultiLvlLbl val="0"/>
      </c:catAx>
      <c:valAx>
        <c:axId val="18674748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Frequency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87345984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Histogram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Frequency</c:v>
          </c:tx>
          <c:invertIfNegative val="0"/>
          <c:cat>
            <c:strRef>
              <c:f>II.2!$E$2:$E$6</c:f>
              <c:strCache>
                <c:ptCount val="5"/>
                <c:pt idx="0">
                  <c:v>0.03</c:v>
                </c:pt>
                <c:pt idx="1">
                  <c:v>0.0775</c:v>
                </c:pt>
                <c:pt idx="2">
                  <c:v>0.125</c:v>
                </c:pt>
                <c:pt idx="3">
                  <c:v>0.1725</c:v>
                </c:pt>
                <c:pt idx="4">
                  <c:v>More</c:v>
                </c:pt>
              </c:strCache>
            </c:strRef>
          </c:cat>
          <c:val>
            <c:numRef>
              <c:f>II.2!$F$2:$F$6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459-E248-A3CF-159D33ABE7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611008"/>
        <c:axId val="156612640"/>
      </c:barChart>
      <c:catAx>
        <c:axId val="156611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Bin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56612640"/>
        <c:crosses val="autoZero"/>
        <c:auto val="1"/>
        <c:lblAlgn val="ctr"/>
        <c:lblOffset val="100"/>
        <c:noMultiLvlLbl val="0"/>
      </c:catAx>
      <c:valAx>
        <c:axId val="15661264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Frequency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56611008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406400</xdr:colOff>
      <xdr:row>2</xdr:row>
      <xdr:rowOff>63500</xdr:rowOff>
    </xdr:from>
    <xdr:to>
      <xdr:col>13</xdr:col>
      <xdr:colOff>279400</xdr:colOff>
      <xdr:row>25</xdr:row>
      <xdr:rowOff>63500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51E994C-DF1B-A84F-BED7-5D941B0E91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393700</xdr:colOff>
      <xdr:row>2</xdr:row>
      <xdr:rowOff>63500</xdr:rowOff>
    </xdr:from>
    <xdr:to>
      <xdr:col>13</xdr:col>
      <xdr:colOff>279400</xdr:colOff>
      <xdr:row>23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34850A9-1A7A-9144-80A4-FC951C2656C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228600</xdr:colOff>
      <xdr:row>24</xdr:row>
      <xdr:rowOff>152400</xdr:rowOff>
    </xdr:from>
    <xdr:to>
      <xdr:col>13</xdr:col>
      <xdr:colOff>228600</xdr:colOff>
      <xdr:row>47</xdr:row>
      <xdr:rowOff>88900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BE3CB84-04B9-2243-8598-EFE8CD8B20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317500</xdr:colOff>
      <xdr:row>3</xdr:row>
      <xdr:rowOff>88900</xdr:rowOff>
    </xdr:from>
    <xdr:to>
      <xdr:col>17</xdr:col>
      <xdr:colOff>317500</xdr:colOff>
      <xdr:row>23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5B9B795-CB6A-DC45-A003-6BD03057E7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355600</xdr:colOff>
      <xdr:row>1</xdr:row>
      <xdr:rowOff>139700</xdr:rowOff>
    </xdr:from>
    <xdr:to>
      <xdr:col>16</xdr:col>
      <xdr:colOff>40640</xdr:colOff>
      <xdr:row>23</xdr:row>
      <xdr:rowOff>60960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C5E5019-2879-F94C-B9B5-5747CF915A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2A4AA-B31B-244C-BC22-6F56EE40AFA2}">
  <dimension ref="A1:F34"/>
  <sheetViews>
    <sheetView workbookViewId="0">
      <selection activeCell="B28" sqref="B2:B28"/>
    </sheetView>
  </sheetViews>
  <sheetFormatPr baseColWidth="10" defaultRowHeight="16" x14ac:dyDescent="0.2"/>
  <cols>
    <col min="1" max="1" width="30.1640625" bestFit="1" customWidth="1"/>
    <col min="2" max="2" width="21.1640625" bestFit="1" customWidth="1"/>
  </cols>
  <sheetData>
    <row r="1" spans="1:6" ht="17" thickBot="1" x14ac:dyDescent="0.25">
      <c r="A1" s="1" t="s">
        <v>0</v>
      </c>
      <c r="B1" s="1" t="s">
        <v>1</v>
      </c>
      <c r="C1" t="s">
        <v>99</v>
      </c>
    </row>
    <row r="2" spans="1:6" x14ac:dyDescent="0.2">
      <c r="A2" s="2" t="s">
        <v>8</v>
      </c>
      <c r="B2" s="4">
        <v>317</v>
      </c>
      <c r="C2" s="22">
        <f>LN(B2)</f>
        <v>5.7589017738772803</v>
      </c>
      <c r="E2" s="20" t="s">
        <v>96</v>
      </c>
      <c r="F2" s="20" t="s">
        <v>98</v>
      </c>
    </row>
    <row r="3" spans="1:6" x14ac:dyDescent="0.2">
      <c r="A3" s="2" t="s">
        <v>11</v>
      </c>
      <c r="B3" s="4">
        <v>740</v>
      </c>
      <c r="C3" s="22">
        <f>LN(B3)</f>
        <v>6.6066501861982152</v>
      </c>
      <c r="E3" s="18">
        <v>5.7589017738772803</v>
      </c>
      <c r="F3" s="18">
        <v>1</v>
      </c>
    </row>
    <row r="4" spans="1:6" x14ac:dyDescent="0.2">
      <c r="A4" s="2" t="s">
        <v>15</v>
      </c>
      <c r="B4" s="4">
        <v>745</v>
      </c>
      <c r="C4" s="22">
        <f>LN(B4)</f>
        <v>6.6133842183795597</v>
      </c>
      <c r="E4" s="18">
        <v>7.1682674667023232</v>
      </c>
      <c r="F4" s="18">
        <v>5</v>
      </c>
    </row>
    <row r="5" spans="1:6" x14ac:dyDescent="0.2">
      <c r="A5" s="2" t="s">
        <v>18</v>
      </c>
      <c r="B5" s="4">
        <v>770</v>
      </c>
      <c r="C5" s="22">
        <f>LN(B5)</f>
        <v>6.6463905148477291</v>
      </c>
      <c r="E5" s="18">
        <v>8.577633159527366</v>
      </c>
      <c r="F5" s="18">
        <v>9</v>
      </c>
    </row>
    <row r="6" spans="1:6" x14ac:dyDescent="0.2">
      <c r="A6" s="2" t="s">
        <v>16</v>
      </c>
      <c r="B6" s="4">
        <v>784</v>
      </c>
      <c r="C6" s="22">
        <f>LN(B6)</f>
        <v>6.6644090203504076</v>
      </c>
      <c r="E6" s="18">
        <v>9.9869988523524089</v>
      </c>
      <c r="F6" s="18">
        <v>4</v>
      </c>
    </row>
    <row r="7" spans="1:6" x14ac:dyDescent="0.2">
      <c r="A7" s="2" t="s">
        <v>12</v>
      </c>
      <c r="B7" s="3">
        <v>1162</v>
      </c>
      <c r="C7" s="22">
        <f>LN(B7)</f>
        <v>7.0578979374118562</v>
      </c>
      <c r="E7" s="18">
        <v>11.396364545177452</v>
      </c>
      <c r="F7" s="18">
        <v>8</v>
      </c>
    </row>
    <row r="8" spans="1:6" ht="17" thickBot="1" x14ac:dyDescent="0.25">
      <c r="A8" s="2" t="s">
        <v>4</v>
      </c>
      <c r="B8" s="3">
        <v>1758</v>
      </c>
      <c r="C8" s="22">
        <f>LN(B8)</f>
        <v>7.4719320782451222</v>
      </c>
      <c r="E8" s="19" t="s">
        <v>97</v>
      </c>
      <c r="F8" s="19">
        <v>3</v>
      </c>
    </row>
    <row r="9" spans="1:6" x14ac:dyDescent="0.2">
      <c r="A9" s="2" t="s">
        <v>2</v>
      </c>
      <c r="B9" s="3">
        <v>2035</v>
      </c>
      <c r="C9" s="22">
        <f>LN(B9)</f>
        <v>7.6182510978766951</v>
      </c>
    </row>
    <row r="10" spans="1:6" x14ac:dyDescent="0.2">
      <c r="A10" s="2" t="s">
        <v>13</v>
      </c>
      <c r="B10" s="3">
        <v>2141</v>
      </c>
      <c r="C10" s="22">
        <f>LN(B10)</f>
        <v>7.6690282885896828</v>
      </c>
    </row>
    <row r="11" spans="1:6" x14ac:dyDescent="0.2">
      <c r="A11" s="2" t="s">
        <v>25</v>
      </c>
      <c r="B11" s="3">
        <v>2147</v>
      </c>
      <c r="C11" s="22">
        <f>LN(B11)</f>
        <v>7.6718267978787811</v>
      </c>
    </row>
    <row r="12" spans="1:6" x14ac:dyDescent="0.2">
      <c r="A12" s="2" t="s">
        <v>30</v>
      </c>
      <c r="B12" s="3">
        <v>2875</v>
      </c>
      <c r="C12" s="22">
        <f>LN(B12)</f>
        <v>7.9638079532314512</v>
      </c>
    </row>
    <row r="13" spans="1:6" x14ac:dyDescent="0.2">
      <c r="A13" s="2" t="s">
        <v>28</v>
      </c>
      <c r="B13" s="3">
        <v>4009</v>
      </c>
      <c r="C13" s="22">
        <f>LN(B13)</f>
        <v>8.2962971126425078</v>
      </c>
    </row>
    <row r="14" spans="1:6" x14ac:dyDescent="0.2">
      <c r="A14" s="2" t="s">
        <v>20</v>
      </c>
      <c r="B14" s="3">
        <v>4640</v>
      </c>
      <c r="C14" s="22">
        <f>LN(B14)</f>
        <v>8.4424696452203012</v>
      </c>
    </row>
    <row r="15" spans="1:6" x14ac:dyDescent="0.2">
      <c r="A15" s="2" t="s">
        <v>19</v>
      </c>
      <c r="B15" s="3">
        <v>4861</v>
      </c>
      <c r="C15" s="22">
        <f>LN(B15)</f>
        <v>8.4889994570454554</v>
      </c>
    </row>
    <row r="16" spans="1:6" x14ac:dyDescent="0.2">
      <c r="A16" s="2" t="s">
        <v>3</v>
      </c>
      <c r="B16" s="3">
        <v>5133</v>
      </c>
      <c r="C16" s="22">
        <f>LN(B16)</f>
        <v>8.5434455625603025</v>
      </c>
    </row>
    <row r="17" spans="1:3" x14ac:dyDescent="0.2">
      <c r="A17" s="2" t="s">
        <v>27</v>
      </c>
      <c r="B17" s="3">
        <v>9263</v>
      </c>
      <c r="C17" s="22">
        <f>LN(B17)</f>
        <v>9.1337832492540283</v>
      </c>
    </row>
    <row r="18" spans="1:3" x14ac:dyDescent="0.2">
      <c r="A18" s="2" t="s">
        <v>22</v>
      </c>
      <c r="B18" s="3">
        <v>9822</v>
      </c>
      <c r="C18" s="22">
        <f>LN(B18)</f>
        <v>9.1923800465991903</v>
      </c>
    </row>
    <row r="19" spans="1:3" x14ac:dyDescent="0.2">
      <c r="A19" s="2" t="s">
        <v>31</v>
      </c>
      <c r="B19" s="3">
        <v>13429</v>
      </c>
      <c r="C19" s="22">
        <f>LN(B19)</f>
        <v>9.5051718265811758</v>
      </c>
    </row>
    <row r="20" spans="1:3" x14ac:dyDescent="0.2">
      <c r="A20" s="2" t="s">
        <v>7</v>
      </c>
      <c r="B20" s="3">
        <v>14464</v>
      </c>
      <c r="C20" s="22">
        <f>LN(B20)</f>
        <v>9.5794180826319586</v>
      </c>
    </row>
    <row r="21" spans="1:3" x14ac:dyDescent="0.2">
      <c r="A21" s="2" t="s">
        <v>24</v>
      </c>
      <c r="B21" s="3">
        <v>25787</v>
      </c>
      <c r="C21" s="22">
        <f>LN(B21)</f>
        <v>10.157625767952561</v>
      </c>
    </row>
    <row r="22" spans="1:3" x14ac:dyDescent="0.2">
      <c r="A22" s="2" t="s">
        <v>21</v>
      </c>
      <c r="B22" s="3">
        <v>28371</v>
      </c>
      <c r="C22" s="22">
        <f>LN(B22)</f>
        <v>10.253122775683622</v>
      </c>
    </row>
    <row r="23" spans="1:3" x14ac:dyDescent="0.2">
      <c r="A23" s="2" t="s">
        <v>17</v>
      </c>
      <c r="B23" s="3">
        <v>29878</v>
      </c>
      <c r="C23" s="22">
        <f>LN(B23)</f>
        <v>10.304877702602262</v>
      </c>
    </row>
    <row r="24" spans="1:3" x14ac:dyDescent="0.2">
      <c r="A24" s="2" t="s">
        <v>23</v>
      </c>
      <c r="B24" s="3">
        <v>31952</v>
      </c>
      <c r="C24" s="22">
        <f>LN(B24)</f>
        <v>10.371990055655596</v>
      </c>
    </row>
    <row r="25" spans="1:3" x14ac:dyDescent="0.2">
      <c r="A25" s="2" t="s">
        <v>5</v>
      </c>
      <c r="B25" s="3">
        <v>31984</v>
      </c>
      <c r="C25" s="22">
        <f>LN(B25)</f>
        <v>10.372991056740181</v>
      </c>
    </row>
    <row r="26" spans="1:3" x14ac:dyDescent="0.2">
      <c r="A26" s="2" t="s">
        <v>26</v>
      </c>
      <c r="B26" s="3">
        <v>40110</v>
      </c>
      <c r="C26" s="22">
        <f>LN(B26)</f>
        <v>10.599380958764099</v>
      </c>
    </row>
    <row r="27" spans="1:3" x14ac:dyDescent="0.2">
      <c r="A27" s="2" t="s">
        <v>29</v>
      </c>
      <c r="B27" s="3">
        <v>45169</v>
      </c>
      <c r="C27" s="22">
        <f>LN(B27)</f>
        <v>10.718166289816029</v>
      </c>
    </row>
    <row r="28" spans="1:3" x14ac:dyDescent="0.2">
      <c r="A28" s="2" t="s">
        <v>14</v>
      </c>
      <c r="B28" s="3">
        <v>81234</v>
      </c>
      <c r="C28" s="22">
        <f>LN(B28)</f>
        <v>11.305089157723167</v>
      </c>
    </row>
    <row r="29" spans="1:3" x14ac:dyDescent="0.2">
      <c r="A29" s="2" t="s">
        <v>9</v>
      </c>
      <c r="B29" s="3">
        <v>150671</v>
      </c>
      <c r="C29" s="22">
        <f>LN(B29)</f>
        <v>11.922853930794615</v>
      </c>
    </row>
    <row r="30" spans="1:3" x14ac:dyDescent="0.2">
      <c r="A30" s="2" t="s">
        <v>10</v>
      </c>
      <c r="B30" s="3">
        <v>183967</v>
      </c>
      <c r="C30" s="22">
        <f>LN(B30)</f>
        <v>12.122511672680291</v>
      </c>
    </row>
    <row r="31" spans="1:3" x14ac:dyDescent="0.2">
      <c r="A31" s="2" t="s">
        <v>6</v>
      </c>
      <c r="B31" s="3">
        <v>364299</v>
      </c>
      <c r="C31" s="22">
        <f>LN(B31)</f>
        <v>12.805730238002495</v>
      </c>
    </row>
    <row r="33" spans="2:2" x14ac:dyDescent="0.2">
      <c r="B33" s="21">
        <f>MIN(B2:B31)</f>
        <v>317</v>
      </c>
    </row>
    <row r="34" spans="2:2" x14ac:dyDescent="0.2">
      <c r="B34" s="21">
        <f>MAX(B2:B31)</f>
        <v>364299</v>
      </c>
    </row>
  </sheetData>
  <autoFilter ref="A1:C31" xr:uid="{82A70DC0-9D11-7A4F-A53E-E0BE9741FF12}">
    <sortState xmlns:xlrd2="http://schemas.microsoft.com/office/spreadsheetml/2017/richdata2" ref="A2:C31">
      <sortCondition ref="B1:B31"/>
    </sortState>
  </autoFilter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82501-03C6-AB4D-B33B-A9B12040923C}">
  <dimension ref="A1:F34"/>
  <sheetViews>
    <sheetView topLeftCell="B2" zoomScale="90" workbookViewId="0">
      <selection activeCell="C24" sqref="C24"/>
    </sheetView>
  </sheetViews>
  <sheetFormatPr baseColWidth="10" defaultRowHeight="16" x14ac:dyDescent="0.2"/>
  <sheetData>
    <row r="1" spans="1:6" ht="17" thickBot="1" x14ac:dyDescent="0.25">
      <c r="A1" s="5" t="s">
        <v>32</v>
      </c>
      <c r="B1" t="s">
        <v>100</v>
      </c>
    </row>
    <row r="2" spans="1:6" x14ac:dyDescent="0.2">
      <c r="A2" s="5">
        <v>177</v>
      </c>
      <c r="B2">
        <f>LN(A2)</f>
        <v>5.1761497325738288</v>
      </c>
      <c r="E2" s="20" t="s">
        <v>96</v>
      </c>
      <c r="F2" s="20" t="s">
        <v>98</v>
      </c>
    </row>
    <row r="3" spans="1:6" x14ac:dyDescent="0.2">
      <c r="A3" s="5">
        <v>54</v>
      </c>
      <c r="B3">
        <f t="shared" ref="B3:B30" si="0">LN(A3)</f>
        <v>3.9889840465642745</v>
      </c>
      <c r="E3" s="18">
        <v>42</v>
      </c>
      <c r="F3" s="18">
        <v>1</v>
      </c>
    </row>
    <row r="4" spans="1:6" x14ac:dyDescent="0.2">
      <c r="A4" s="5">
        <v>98</v>
      </c>
      <c r="B4">
        <f t="shared" si="0"/>
        <v>4.5849674786705723</v>
      </c>
      <c r="E4" s="18">
        <v>75.400000000000006</v>
      </c>
      <c r="F4" s="18">
        <v>13</v>
      </c>
    </row>
    <row r="5" spans="1:6" x14ac:dyDescent="0.2">
      <c r="A5" s="5">
        <v>57</v>
      </c>
      <c r="B5">
        <f t="shared" si="0"/>
        <v>4.0430512678345503</v>
      </c>
      <c r="E5" s="18">
        <v>108.8</v>
      </c>
      <c r="F5" s="18">
        <v>7</v>
      </c>
    </row>
    <row r="6" spans="1:6" x14ac:dyDescent="0.2">
      <c r="A6" s="5">
        <v>209</v>
      </c>
      <c r="B6">
        <f t="shared" si="0"/>
        <v>5.3423342519648109</v>
      </c>
      <c r="E6" s="18">
        <v>142.19999999999999</v>
      </c>
      <c r="F6" s="18">
        <v>2</v>
      </c>
    </row>
    <row r="7" spans="1:6" x14ac:dyDescent="0.2">
      <c r="A7" s="5">
        <v>56</v>
      </c>
      <c r="B7">
        <f t="shared" si="0"/>
        <v>4.0253516907351496</v>
      </c>
      <c r="E7" s="18">
        <v>175.6</v>
      </c>
      <c r="F7" s="18">
        <v>4</v>
      </c>
    </row>
    <row r="8" spans="1:6" ht="17" thickBot="1" x14ac:dyDescent="0.25">
      <c r="A8" s="5">
        <v>45</v>
      </c>
      <c r="B8">
        <f t="shared" si="0"/>
        <v>3.8066624897703196</v>
      </c>
      <c r="E8" s="19" t="s">
        <v>97</v>
      </c>
      <c r="F8" s="19">
        <v>2</v>
      </c>
    </row>
    <row r="9" spans="1:6" x14ac:dyDescent="0.2">
      <c r="A9" s="5">
        <v>98</v>
      </c>
      <c r="B9">
        <f t="shared" si="0"/>
        <v>4.5849674786705723</v>
      </c>
    </row>
    <row r="10" spans="1:6" x14ac:dyDescent="0.2">
      <c r="A10" s="5">
        <v>58</v>
      </c>
      <c r="B10">
        <f t="shared" si="0"/>
        <v>4.0604430105464191</v>
      </c>
    </row>
    <row r="11" spans="1:6" x14ac:dyDescent="0.2">
      <c r="A11" s="5">
        <v>90</v>
      </c>
      <c r="B11">
        <f t="shared" si="0"/>
        <v>4.499809670330265</v>
      </c>
    </row>
    <row r="12" spans="1:6" x14ac:dyDescent="0.2">
      <c r="A12" s="5">
        <v>116</v>
      </c>
      <c r="B12">
        <f t="shared" si="0"/>
        <v>4.7535901911063645</v>
      </c>
    </row>
    <row r="13" spans="1:6" x14ac:dyDescent="0.2">
      <c r="A13" s="5">
        <v>42</v>
      </c>
      <c r="B13">
        <f t="shared" si="0"/>
        <v>3.7376696182833684</v>
      </c>
    </row>
    <row r="14" spans="1:6" x14ac:dyDescent="0.2">
      <c r="A14" s="5">
        <v>142</v>
      </c>
      <c r="B14">
        <f t="shared" si="0"/>
        <v>4.9558270576012609</v>
      </c>
    </row>
    <row r="15" spans="1:6" x14ac:dyDescent="0.2">
      <c r="A15" s="5">
        <v>152</v>
      </c>
      <c r="B15">
        <f t="shared" si="0"/>
        <v>5.0238805208462765</v>
      </c>
    </row>
    <row r="16" spans="1:6" x14ac:dyDescent="0.2">
      <c r="A16" s="5">
        <v>85</v>
      </c>
      <c r="B16">
        <f t="shared" si="0"/>
        <v>4.4426512564903167</v>
      </c>
    </row>
    <row r="17" spans="1:6" x14ac:dyDescent="0.2">
      <c r="A17" s="5">
        <v>53</v>
      </c>
      <c r="B17">
        <f t="shared" si="0"/>
        <v>3.970291913552122</v>
      </c>
    </row>
    <row r="18" spans="1:6" x14ac:dyDescent="0.2">
      <c r="A18" s="5">
        <v>52</v>
      </c>
      <c r="B18">
        <f t="shared" si="0"/>
        <v>3.9512437185814275</v>
      </c>
    </row>
    <row r="19" spans="1:6" x14ac:dyDescent="0.2">
      <c r="A19" s="5">
        <v>85</v>
      </c>
      <c r="B19">
        <f t="shared" si="0"/>
        <v>4.4426512564903167</v>
      </c>
    </row>
    <row r="20" spans="1:6" x14ac:dyDescent="0.2">
      <c r="A20" s="5">
        <v>72</v>
      </c>
      <c r="B20">
        <f t="shared" si="0"/>
        <v>4.2766661190160553</v>
      </c>
    </row>
    <row r="21" spans="1:6" x14ac:dyDescent="0.2">
      <c r="A21" s="5">
        <v>45</v>
      </c>
      <c r="B21">
        <f t="shared" si="0"/>
        <v>3.8066624897703196</v>
      </c>
    </row>
    <row r="22" spans="1:6" x14ac:dyDescent="0.2">
      <c r="A22" s="5">
        <v>168</v>
      </c>
      <c r="B22">
        <f t="shared" si="0"/>
        <v>5.1239639794032588</v>
      </c>
    </row>
    <row r="23" spans="1:6" x14ac:dyDescent="0.2">
      <c r="A23" s="5">
        <v>47</v>
      </c>
      <c r="B23">
        <f t="shared" si="0"/>
        <v>3.8501476017100584</v>
      </c>
    </row>
    <row r="24" spans="1:6" x14ac:dyDescent="0.2">
      <c r="A24" s="5">
        <v>93</v>
      </c>
      <c r="B24">
        <f t="shared" si="0"/>
        <v>4.5325994931532563</v>
      </c>
    </row>
    <row r="25" spans="1:6" x14ac:dyDescent="0.2">
      <c r="A25" s="5">
        <v>49</v>
      </c>
      <c r="B25">
        <f t="shared" si="0"/>
        <v>3.8918202981106265</v>
      </c>
    </row>
    <row r="26" spans="1:6" x14ac:dyDescent="0.2">
      <c r="A26" s="5">
        <v>79</v>
      </c>
      <c r="B26">
        <f t="shared" si="0"/>
        <v>4.3694478524670215</v>
      </c>
    </row>
    <row r="27" spans="1:6" ht="17" thickBot="1" x14ac:dyDescent="0.25">
      <c r="A27" s="5">
        <v>145</v>
      </c>
      <c r="B27">
        <f t="shared" si="0"/>
        <v>4.9767337424205742</v>
      </c>
    </row>
    <row r="28" spans="1:6" x14ac:dyDescent="0.2">
      <c r="A28" s="5">
        <v>149</v>
      </c>
      <c r="B28">
        <f t="shared" si="0"/>
        <v>5.0039463059454592</v>
      </c>
      <c r="E28" s="20" t="s">
        <v>96</v>
      </c>
      <c r="F28" s="20" t="s">
        <v>98</v>
      </c>
    </row>
    <row r="29" spans="1:6" x14ac:dyDescent="0.2">
      <c r="A29" s="5">
        <v>60</v>
      </c>
      <c r="B29">
        <f t="shared" si="0"/>
        <v>4.0943445622221004</v>
      </c>
      <c r="E29" s="18">
        <v>3.7376696182833684</v>
      </c>
      <c r="F29" s="18">
        <v>1</v>
      </c>
    </row>
    <row r="30" spans="1:6" x14ac:dyDescent="0.2">
      <c r="A30" s="5">
        <v>58</v>
      </c>
      <c r="B30">
        <f t="shared" si="0"/>
        <v>4.0604430105464191</v>
      </c>
      <c r="E30" s="18">
        <v>4.0586025450196566</v>
      </c>
      <c r="F30" s="18">
        <v>9</v>
      </c>
    </row>
    <row r="31" spans="1:6" x14ac:dyDescent="0.2">
      <c r="E31" s="18">
        <v>4.3795354717559452</v>
      </c>
      <c r="F31" s="18">
        <v>5</v>
      </c>
    </row>
    <row r="32" spans="1:6" x14ac:dyDescent="0.2">
      <c r="E32" s="18">
        <v>4.7004683984922337</v>
      </c>
      <c r="F32" s="18">
        <v>6</v>
      </c>
    </row>
    <row r="33" spans="5:6" x14ac:dyDescent="0.2">
      <c r="E33" s="18">
        <v>5.0214013252285223</v>
      </c>
      <c r="F33" s="18">
        <v>4</v>
      </c>
    </row>
    <row r="34" spans="5:6" ht="17" thickBot="1" x14ac:dyDescent="0.25">
      <c r="E34" s="19" t="s">
        <v>97</v>
      </c>
      <c r="F34" s="19">
        <v>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E1D8C-BEB2-584A-89F3-FF3638D58C35}">
  <dimension ref="A1:J16"/>
  <sheetViews>
    <sheetView zoomScale="110" workbookViewId="0">
      <selection activeCell="J7" sqref="J7"/>
    </sheetView>
  </sheetViews>
  <sheetFormatPr baseColWidth="10" defaultRowHeight="16" x14ac:dyDescent="0.2"/>
  <sheetData>
    <row r="1" spans="1:10" ht="17" thickBot="1" x14ac:dyDescent="0.25">
      <c r="A1" s="6" t="s">
        <v>33</v>
      </c>
    </row>
    <row r="2" spans="1:10" ht="17" thickBot="1" x14ac:dyDescent="0.25">
      <c r="A2" s="5">
        <v>0</v>
      </c>
      <c r="D2" s="20" t="s">
        <v>96</v>
      </c>
      <c r="E2" s="20" t="s">
        <v>98</v>
      </c>
    </row>
    <row r="3" spans="1:10" x14ac:dyDescent="0.2">
      <c r="A3" s="5">
        <v>0</v>
      </c>
      <c r="D3" s="18">
        <v>0</v>
      </c>
      <c r="E3" s="18">
        <v>2</v>
      </c>
      <c r="I3" s="20" t="s">
        <v>96</v>
      </c>
      <c r="J3" s="20" t="s">
        <v>98</v>
      </c>
    </row>
    <row r="4" spans="1:10" x14ac:dyDescent="0.2">
      <c r="A4" s="5">
        <v>3</v>
      </c>
      <c r="D4" s="18">
        <v>11.333333333333334</v>
      </c>
      <c r="E4" s="18">
        <v>5</v>
      </c>
      <c r="I4" s="18">
        <v>0</v>
      </c>
      <c r="J4" s="18">
        <v>2</v>
      </c>
    </row>
    <row r="5" spans="1:10" x14ac:dyDescent="0.2">
      <c r="A5" s="5">
        <v>5</v>
      </c>
      <c r="D5" s="18">
        <v>22.666666666666668</v>
      </c>
      <c r="E5" s="18">
        <v>1</v>
      </c>
      <c r="I5" s="18">
        <v>11.333333333333334</v>
      </c>
      <c r="J5" s="18">
        <v>5</v>
      </c>
    </row>
    <row r="6" spans="1:10" ht="17" thickBot="1" x14ac:dyDescent="0.25">
      <c r="A6" s="5">
        <v>7</v>
      </c>
      <c r="D6" s="19" t="s">
        <v>97</v>
      </c>
      <c r="E6" s="19">
        <v>7</v>
      </c>
      <c r="I6" s="18">
        <v>22.666666666666668</v>
      </c>
      <c r="J6" s="18">
        <v>1</v>
      </c>
    </row>
    <row r="7" spans="1:10" ht="17" thickBot="1" x14ac:dyDescent="0.25">
      <c r="A7" s="5">
        <v>9</v>
      </c>
      <c r="I7" s="19" t="s">
        <v>97</v>
      </c>
      <c r="J7" s="19">
        <v>7</v>
      </c>
    </row>
    <row r="8" spans="1:10" x14ac:dyDescent="0.2">
      <c r="A8" s="5">
        <v>9</v>
      </c>
    </row>
    <row r="9" spans="1:10" x14ac:dyDescent="0.2">
      <c r="A9" s="5">
        <v>14</v>
      </c>
    </row>
    <row r="10" spans="1:10" x14ac:dyDescent="0.2">
      <c r="A10" s="5">
        <v>23</v>
      </c>
    </row>
    <row r="11" spans="1:10" x14ac:dyDescent="0.2">
      <c r="A11" s="5">
        <v>23</v>
      </c>
    </row>
    <row r="12" spans="1:10" x14ac:dyDescent="0.2">
      <c r="A12" s="5">
        <v>24</v>
      </c>
    </row>
    <row r="13" spans="1:10" x14ac:dyDescent="0.2">
      <c r="A13" s="5">
        <v>25</v>
      </c>
    </row>
    <row r="14" spans="1:10" x14ac:dyDescent="0.2">
      <c r="A14" s="5">
        <v>28</v>
      </c>
    </row>
    <row r="15" spans="1:10" x14ac:dyDescent="0.2">
      <c r="A15" s="6">
        <v>30</v>
      </c>
    </row>
    <row r="16" spans="1:10" x14ac:dyDescent="0.2">
      <c r="A16" s="5">
        <v>34</v>
      </c>
    </row>
  </sheetData>
  <autoFilter ref="A1:A16" xr:uid="{C13006D1-5D33-3D48-AAB6-68DECB6FB966}">
    <sortState xmlns:xlrd2="http://schemas.microsoft.com/office/spreadsheetml/2017/richdata2" ref="A2:A16">
      <sortCondition ref="A1:A16"/>
    </sortState>
  </autoFilter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30418-F7D0-704B-952D-606D76B3F177}">
  <dimension ref="A1:F18"/>
  <sheetViews>
    <sheetView tabSelected="1" zoomScale="125" workbookViewId="0">
      <selection activeCell="C2" sqref="C2:C18"/>
    </sheetView>
  </sheetViews>
  <sheetFormatPr baseColWidth="10" defaultRowHeight="16" x14ac:dyDescent="0.2"/>
  <sheetData>
    <row r="1" spans="1:6" x14ac:dyDescent="0.2">
      <c r="A1" s="1" t="s">
        <v>34</v>
      </c>
      <c r="B1" s="7" t="s">
        <v>35</v>
      </c>
      <c r="E1" s="20" t="s">
        <v>96</v>
      </c>
      <c r="F1" s="20" t="s">
        <v>98</v>
      </c>
    </row>
    <row r="2" spans="1:6" x14ac:dyDescent="0.2">
      <c r="A2" s="2" t="s">
        <v>36</v>
      </c>
      <c r="B2" s="8">
        <v>0.19500000000000001</v>
      </c>
      <c r="C2">
        <f>LN(B2)</f>
        <v>-1.6347557204183902</v>
      </c>
      <c r="E2" s="18">
        <v>0.03</v>
      </c>
      <c r="F2" s="18">
        <v>1</v>
      </c>
    </row>
    <row r="3" spans="1:6" x14ac:dyDescent="0.2">
      <c r="A3" s="2" t="s">
        <v>37</v>
      </c>
      <c r="B3" s="8">
        <v>7.0000000000000007E-2</v>
      </c>
      <c r="C3">
        <f t="shared" ref="C3:C18" si="0">LN(B3)</f>
        <v>-2.6592600369327779</v>
      </c>
      <c r="E3" s="18">
        <v>7.7499999999999999E-2</v>
      </c>
      <c r="F3" s="18">
        <v>2</v>
      </c>
    </row>
    <row r="4" spans="1:6" x14ac:dyDescent="0.2">
      <c r="A4" s="2" t="s">
        <v>38</v>
      </c>
      <c r="B4" s="8">
        <v>0.15</v>
      </c>
      <c r="C4">
        <f t="shared" si="0"/>
        <v>-1.8971199848858813</v>
      </c>
      <c r="E4" s="18">
        <v>0.125</v>
      </c>
      <c r="F4" s="18">
        <v>2</v>
      </c>
    </row>
    <row r="5" spans="1:6" x14ac:dyDescent="0.2">
      <c r="A5" s="2" t="s">
        <v>39</v>
      </c>
      <c r="B5" s="8">
        <v>0.186</v>
      </c>
      <c r="C5">
        <f t="shared" si="0"/>
        <v>-1.6820086052689358</v>
      </c>
      <c r="E5" s="18">
        <v>0.17250000000000001</v>
      </c>
      <c r="F5" s="18">
        <v>5</v>
      </c>
    </row>
    <row r="6" spans="1:6" ht="17" thickBot="1" x14ac:dyDescent="0.25">
      <c r="A6" s="2" t="s">
        <v>40</v>
      </c>
      <c r="B6" s="8">
        <v>0.15</v>
      </c>
      <c r="C6">
        <f t="shared" si="0"/>
        <v>-1.8971199848858813</v>
      </c>
      <c r="E6" s="19" t="s">
        <v>97</v>
      </c>
      <c r="F6" s="19">
        <v>7</v>
      </c>
    </row>
    <row r="7" spans="1:6" x14ac:dyDescent="0.2">
      <c r="A7" s="2" t="s">
        <v>41</v>
      </c>
      <c r="B7" s="8">
        <v>0.18</v>
      </c>
      <c r="C7">
        <f t="shared" si="0"/>
        <v>-1.7147984280919266</v>
      </c>
    </row>
    <row r="8" spans="1:6" x14ac:dyDescent="0.2">
      <c r="A8" s="2" t="s">
        <v>42</v>
      </c>
      <c r="B8" s="8">
        <v>0.19</v>
      </c>
      <c r="C8">
        <f t="shared" si="0"/>
        <v>-1.6607312068216509</v>
      </c>
    </row>
    <row r="9" spans="1:6" x14ac:dyDescent="0.2">
      <c r="A9" s="2" t="s">
        <v>43</v>
      </c>
      <c r="B9" s="8">
        <v>0.03</v>
      </c>
      <c r="C9">
        <f t="shared" si="0"/>
        <v>-3.5065578973199818</v>
      </c>
    </row>
    <row r="10" spans="1:6" x14ac:dyDescent="0.2">
      <c r="A10" s="2" t="s">
        <v>44</v>
      </c>
      <c r="B10" s="8">
        <v>0.15</v>
      </c>
      <c r="C10">
        <f t="shared" si="0"/>
        <v>-1.8971199848858813</v>
      </c>
    </row>
    <row r="11" spans="1:6" x14ac:dyDescent="0.2">
      <c r="A11" s="2" t="s">
        <v>45</v>
      </c>
      <c r="B11" s="8">
        <v>0.185</v>
      </c>
      <c r="C11">
        <f t="shared" si="0"/>
        <v>-1.6873994539038122</v>
      </c>
    </row>
    <row r="12" spans="1:6" x14ac:dyDescent="0.2">
      <c r="A12" s="2" t="s">
        <v>46</v>
      </c>
      <c r="B12" s="8">
        <v>0.125</v>
      </c>
      <c r="C12">
        <f t="shared" si="0"/>
        <v>-2.0794415416798357</v>
      </c>
    </row>
    <row r="13" spans="1:6" x14ac:dyDescent="0.2">
      <c r="A13" s="2" t="s">
        <v>47</v>
      </c>
      <c r="B13" s="8">
        <v>0.22</v>
      </c>
      <c r="C13">
        <f t="shared" si="0"/>
        <v>-1.5141277326297755</v>
      </c>
    </row>
    <row r="14" spans="1:6" x14ac:dyDescent="0.2">
      <c r="A14" s="2" t="s">
        <v>48</v>
      </c>
      <c r="B14" s="8">
        <v>0.16</v>
      </c>
      <c r="C14">
        <f t="shared" si="0"/>
        <v>-1.8325814637483102</v>
      </c>
    </row>
    <row r="15" spans="1:6" x14ac:dyDescent="0.2">
      <c r="A15" s="2" t="s">
        <v>49</v>
      </c>
      <c r="B15" s="8">
        <v>0.15</v>
      </c>
      <c r="C15">
        <f t="shared" si="0"/>
        <v>-1.8971199848858813</v>
      </c>
    </row>
    <row r="16" spans="1:6" x14ac:dyDescent="0.2">
      <c r="A16" s="2" t="s">
        <v>50</v>
      </c>
      <c r="B16" s="8">
        <v>6.5000000000000002E-2</v>
      </c>
      <c r="C16">
        <f t="shared" si="0"/>
        <v>-2.7333680090865</v>
      </c>
    </row>
    <row r="17" spans="1:3" x14ac:dyDescent="0.2">
      <c r="A17" s="2" t="s">
        <v>51</v>
      </c>
      <c r="B17" s="8">
        <v>0.12</v>
      </c>
      <c r="C17">
        <f t="shared" si="0"/>
        <v>-2.120263536200091</v>
      </c>
    </row>
    <row r="18" spans="1:3" x14ac:dyDescent="0.2">
      <c r="A18" s="2" t="s">
        <v>52</v>
      </c>
      <c r="B18" s="8">
        <v>0.17499999999999999</v>
      </c>
      <c r="C18">
        <f t="shared" si="0"/>
        <v>-1.742969305058623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9447C-09B3-CC45-8268-C9EAC4F2AF37}">
  <dimension ref="A1:A13"/>
  <sheetViews>
    <sheetView workbookViewId="0">
      <selection activeCell="D13" sqref="D13"/>
    </sheetView>
  </sheetViews>
  <sheetFormatPr baseColWidth="10" defaultRowHeight="16" x14ac:dyDescent="0.2"/>
  <cols>
    <col min="1" max="1" width="12.5" bestFit="1" customWidth="1"/>
  </cols>
  <sheetData>
    <row r="1" spans="1:1" x14ac:dyDescent="0.2">
      <c r="A1" s="5" t="s">
        <v>53</v>
      </c>
    </row>
    <row r="2" spans="1:1" x14ac:dyDescent="0.2">
      <c r="A2" s="5">
        <v>112</v>
      </c>
    </row>
    <row r="3" spans="1:1" x14ac:dyDescent="0.2">
      <c r="A3" s="5">
        <v>86</v>
      </c>
    </row>
    <row r="4" spans="1:1" x14ac:dyDescent="0.2">
      <c r="A4" s="5">
        <v>16</v>
      </c>
    </row>
    <row r="5" spans="1:1" x14ac:dyDescent="0.2">
      <c r="A5" s="5">
        <v>110</v>
      </c>
    </row>
    <row r="6" spans="1:1" x14ac:dyDescent="0.2">
      <c r="A6" s="5">
        <v>100</v>
      </c>
    </row>
    <row r="7" spans="1:1" x14ac:dyDescent="0.2">
      <c r="A7" s="5">
        <v>93</v>
      </c>
    </row>
    <row r="8" spans="1:1" x14ac:dyDescent="0.2">
      <c r="A8" s="5">
        <v>102</v>
      </c>
    </row>
    <row r="9" spans="1:1" x14ac:dyDescent="0.2">
      <c r="A9" s="5">
        <v>116</v>
      </c>
    </row>
    <row r="10" spans="1:1" x14ac:dyDescent="0.2">
      <c r="A10" s="5">
        <v>93</v>
      </c>
    </row>
    <row r="11" spans="1:1" x14ac:dyDescent="0.2">
      <c r="A11" s="5">
        <v>117</v>
      </c>
    </row>
    <row r="12" spans="1:1" x14ac:dyDescent="0.2">
      <c r="A12" s="5">
        <v>106</v>
      </c>
    </row>
    <row r="13" spans="1:1" x14ac:dyDescent="0.2">
      <c r="A13" s="5">
        <v>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2762C-4123-D94A-A771-8C309042ED10}">
  <dimension ref="A1:B17"/>
  <sheetViews>
    <sheetView workbookViewId="0">
      <selection activeCell="H31" sqref="H31"/>
    </sheetView>
  </sheetViews>
  <sheetFormatPr baseColWidth="10" defaultRowHeight="16" x14ac:dyDescent="0.2"/>
  <sheetData>
    <row r="1" spans="1:2" x14ac:dyDescent="0.2">
      <c r="A1" s="16" t="s">
        <v>54</v>
      </c>
      <c r="B1" s="16"/>
    </row>
    <row r="2" spans="1:2" x14ac:dyDescent="0.2">
      <c r="A2" s="9" t="s">
        <v>55</v>
      </c>
      <c r="B2" s="9" t="s">
        <v>56</v>
      </c>
    </row>
    <row r="3" spans="1:2" x14ac:dyDescent="0.2">
      <c r="A3" s="9">
        <v>1</v>
      </c>
      <c r="B3" s="9">
        <v>0.2</v>
      </c>
    </row>
    <row r="4" spans="1:2" x14ac:dyDescent="0.2">
      <c r="A4" s="9">
        <v>8.9</v>
      </c>
      <c r="B4" s="9">
        <v>2.8</v>
      </c>
    </row>
    <row r="5" spans="1:2" x14ac:dyDescent="0.2">
      <c r="A5" s="9">
        <v>1.2</v>
      </c>
      <c r="B5" s="9">
        <v>1.7</v>
      </c>
    </row>
    <row r="6" spans="1:2" x14ac:dyDescent="0.2">
      <c r="A6" s="9">
        <v>10.3</v>
      </c>
      <c r="B6" s="9">
        <v>7.2</v>
      </c>
    </row>
    <row r="7" spans="1:2" x14ac:dyDescent="0.2">
      <c r="A7" s="9">
        <v>4.9000000000000004</v>
      </c>
      <c r="B7" s="9">
        <v>2.2000000000000002</v>
      </c>
    </row>
    <row r="8" spans="1:2" x14ac:dyDescent="0.2">
      <c r="A8" s="9">
        <v>1.8</v>
      </c>
      <c r="B8" s="9">
        <v>2.5</v>
      </c>
    </row>
    <row r="9" spans="1:2" x14ac:dyDescent="0.2">
      <c r="A9" s="9">
        <v>3.1</v>
      </c>
      <c r="B9" s="9">
        <v>2.6</v>
      </c>
    </row>
    <row r="10" spans="1:2" x14ac:dyDescent="0.2">
      <c r="A10" s="9">
        <v>3.6</v>
      </c>
      <c r="B10" s="9">
        <v>2</v>
      </c>
    </row>
    <row r="11" spans="1:2" x14ac:dyDescent="0.2">
      <c r="A11" s="9">
        <v>2.1</v>
      </c>
      <c r="B11" s="9">
        <v>0.5</v>
      </c>
    </row>
    <row r="12" spans="1:2" x14ac:dyDescent="0.2">
      <c r="A12" s="9">
        <v>2.9</v>
      </c>
      <c r="B12" s="9">
        <v>2.2999999999999998</v>
      </c>
    </row>
    <row r="13" spans="1:2" x14ac:dyDescent="0.2">
      <c r="A13" s="9">
        <v>8.6</v>
      </c>
      <c r="B13" s="9">
        <v>1.9</v>
      </c>
    </row>
    <row r="14" spans="1:2" x14ac:dyDescent="0.2">
      <c r="A14" s="9">
        <v>5.3</v>
      </c>
      <c r="B14" s="9">
        <v>1.2</v>
      </c>
    </row>
    <row r="15" spans="1:2" x14ac:dyDescent="0.2">
      <c r="A15" s="6"/>
      <c r="B15" s="9">
        <v>6.6</v>
      </c>
    </row>
    <row r="16" spans="1:2" x14ac:dyDescent="0.2">
      <c r="A16" s="6"/>
      <c r="B16" s="9">
        <v>0.5</v>
      </c>
    </row>
    <row r="17" spans="1:2" x14ac:dyDescent="0.2">
      <c r="A17" s="6"/>
      <c r="B17" s="9">
        <v>1.2</v>
      </c>
    </row>
  </sheetData>
  <mergeCells count="1">
    <mergeCell ref="A1:B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DFEB8-6B4E-CF47-8413-3785624BA3EB}">
  <dimension ref="A1:B19"/>
  <sheetViews>
    <sheetView workbookViewId="0">
      <selection sqref="A1:B19"/>
    </sheetView>
  </sheetViews>
  <sheetFormatPr baseColWidth="10" defaultRowHeight="16" x14ac:dyDescent="0.2"/>
  <cols>
    <col min="1" max="1" width="15.83203125" bestFit="1" customWidth="1"/>
    <col min="2" max="2" width="12" bestFit="1" customWidth="1"/>
  </cols>
  <sheetData>
    <row r="1" spans="1:2" x14ac:dyDescent="0.2">
      <c r="A1" s="17" t="s">
        <v>57</v>
      </c>
      <c r="B1" s="17"/>
    </row>
    <row r="2" spans="1:2" x14ac:dyDescent="0.2">
      <c r="A2" s="10" t="s">
        <v>58</v>
      </c>
      <c r="B2" s="11" t="s">
        <v>59</v>
      </c>
    </row>
    <row r="3" spans="1:2" x14ac:dyDescent="0.2">
      <c r="A3" s="10" t="s">
        <v>60</v>
      </c>
      <c r="B3" s="11">
        <v>4</v>
      </c>
    </row>
    <row r="4" spans="1:2" x14ac:dyDescent="0.2">
      <c r="A4" s="10" t="s">
        <v>61</v>
      </c>
      <c r="B4" s="11">
        <v>4</v>
      </c>
    </row>
    <row r="5" spans="1:2" x14ac:dyDescent="0.2">
      <c r="A5" s="10" t="s">
        <v>62</v>
      </c>
      <c r="B5" s="11">
        <v>2</v>
      </c>
    </row>
    <row r="6" spans="1:2" x14ac:dyDescent="0.2">
      <c r="A6" s="10" t="s">
        <v>63</v>
      </c>
      <c r="B6" s="11">
        <v>7</v>
      </c>
    </row>
    <row r="7" spans="1:2" x14ac:dyDescent="0.2">
      <c r="A7" s="10" t="s">
        <v>64</v>
      </c>
      <c r="B7" s="11">
        <v>4</v>
      </c>
    </row>
    <row r="8" spans="1:2" x14ac:dyDescent="0.2">
      <c r="A8" s="10" t="s">
        <v>65</v>
      </c>
      <c r="B8" s="11">
        <v>6</v>
      </c>
    </row>
    <row r="9" spans="1:2" x14ac:dyDescent="0.2">
      <c r="A9" s="10" t="s">
        <v>66</v>
      </c>
      <c r="B9" s="11">
        <v>4</v>
      </c>
    </row>
    <row r="10" spans="1:2" x14ac:dyDescent="0.2">
      <c r="A10" s="10" t="s">
        <v>67</v>
      </c>
      <c r="B10" s="11">
        <v>3</v>
      </c>
    </row>
    <row r="11" spans="1:2" x14ac:dyDescent="0.2">
      <c r="A11" s="10" t="s">
        <v>68</v>
      </c>
      <c r="B11" s="11">
        <v>2</v>
      </c>
    </row>
    <row r="12" spans="1:2" x14ac:dyDescent="0.2">
      <c r="A12" s="10" t="s">
        <v>69</v>
      </c>
      <c r="B12" s="11">
        <v>6</v>
      </c>
    </row>
    <row r="13" spans="1:2" x14ac:dyDescent="0.2">
      <c r="A13" s="10" t="s">
        <v>70</v>
      </c>
      <c r="B13" s="11">
        <v>2</v>
      </c>
    </row>
    <row r="14" spans="1:2" x14ac:dyDescent="0.2">
      <c r="A14" s="10" t="s">
        <v>71</v>
      </c>
      <c r="B14" s="11">
        <v>3</v>
      </c>
    </row>
    <row r="15" spans="1:2" x14ac:dyDescent="0.2">
      <c r="A15" s="10" t="s">
        <v>72</v>
      </c>
      <c r="B15" s="11">
        <v>4</v>
      </c>
    </row>
    <row r="16" spans="1:2" x14ac:dyDescent="0.2">
      <c r="A16" s="10" t="s">
        <v>73</v>
      </c>
      <c r="B16" s="11">
        <v>5</v>
      </c>
    </row>
    <row r="17" spans="1:2" x14ac:dyDescent="0.2">
      <c r="A17" s="10" t="s">
        <v>74</v>
      </c>
      <c r="B17" s="11">
        <v>-5</v>
      </c>
    </row>
    <row r="18" spans="1:2" x14ac:dyDescent="0.2">
      <c r="A18" s="10" t="s">
        <v>75</v>
      </c>
      <c r="B18" s="11">
        <v>4</v>
      </c>
    </row>
    <row r="19" spans="1:2" x14ac:dyDescent="0.2">
      <c r="A19" s="10" t="s">
        <v>76</v>
      </c>
      <c r="B19" s="11">
        <v>3</v>
      </c>
    </row>
  </sheetData>
  <mergeCells count="1">
    <mergeCell ref="A1:B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B06EB-0833-F646-8B1C-BEAA936EB222}">
  <dimension ref="A1:B23"/>
  <sheetViews>
    <sheetView workbookViewId="0">
      <selection activeCell="L28" sqref="L28"/>
    </sheetView>
  </sheetViews>
  <sheetFormatPr baseColWidth="10" defaultRowHeight="16" x14ac:dyDescent="0.2"/>
  <sheetData>
    <row r="1" spans="1:2" x14ac:dyDescent="0.2">
      <c r="A1" s="12" t="s">
        <v>77</v>
      </c>
      <c r="B1" s="12" t="s">
        <v>78</v>
      </c>
    </row>
    <row r="2" spans="1:2" x14ac:dyDescent="0.2">
      <c r="A2" s="13">
        <v>21100</v>
      </c>
      <c r="B2" s="13">
        <v>38700</v>
      </c>
    </row>
    <row r="3" spans="1:2" x14ac:dyDescent="0.2">
      <c r="A3" s="13">
        <v>29700</v>
      </c>
      <c r="B3" s="13">
        <v>30300</v>
      </c>
    </row>
    <row r="4" spans="1:2" x14ac:dyDescent="0.2">
      <c r="A4" s="13">
        <v>26200</v>
      </c>
      <c r="B4" s="13">
        <v>32800</v>
      </c>
    </row>
    <row r="5" spans="1:2" x14ac:dyDescent="0.2">
      <c r="A5" s="13">
        <v>23000</v>
      </c>
      <c r="B5" s="13">
        <v>34100</v>
      </c>
    </row>
    <row r="6" spans="1:2" x14ac:dyDescent="0.2">
      <c r="A6" s="13">
        <v>25800</v>
      </c>
      <c r="B6" s="13">
        <v>30700</v>
      </c>
    </row>
    <row r="7" spans="1:2" x14ac:dyDescent="0.2">
      <c r="A7" s="13">
        <v>23100</v>
      </c>
      <c r="B7" s="13">
        <v>33300</v>
      </c>
    </row>
    <row r="8" spans="1:2" x14ac:dyDescent="0.2">
      <c r="A8" s="13">
        <v>21900</v>
      </c>
      <c r="B8" s="13">
        <v>34000</v>
      </c>
    </row>
    <row r="9" spans="1:2" x14ac:dyDescent="0.2">
      <c r="A9" s="13">
        <v>20700</v>
      </c>
      <c r="B9" s="13">
        <v>38600</v>
      </c>
    </row>
    <row r="10" spans="1:2" x14ac:dyDescent="0.2">
      <c r="A10" s="13">
        <v>26900</v>
      </c>
      <c r="B10" s="13">
        <v>36900</v>
      </c>
    </row>
    <row r="11" spans="1:2" x14ac:dyDescent="0.2">
      <c r="A11" s="13">
        <v>20900</v>
      </c>
      <c r="B11" s="13">
        <v>35700</v>
      </c>
    </row>
    <row r="12" spans="1:2" x14ac:dyDescent="0.2">
      <c r="A12" s="13">
        <v>24700</v>
      </c>
      <c r="B12" s="13">
        <v>26200</v>
      </c>
    </row>
    <row r="13" spans="1:2" x14ac:dyDescent="0.2">
      <c r="A13" s="13">
        <v>22800</v>
      </c>
      <c r="B13" s="13">
        <v>27300</v>
      </c>
    </row>
    <row r="14" spans="1:2" x14ac:dyDescent="0.2">
      <c r="A14" s="13">
        <v>28100</v>
      </c>
      <c r="B14" s="13">
        <v>32100</v>
      </c>
    </row>
    <row r="15" spans="1:2" x14ac:dyDescent="0.2">
      <c r="A15" s="13">
        <v>25000</v>
      </c>
      <c r="B15" s="13">
        <v>35800</v>
      </c>
    </row>
    <row r="16" spans="1:2" x14ac:dyDescent="0.2">
      <c r="A16" s="13">
        <v>27100</v>
      </c>
      <c r="B16" s="13">
        <v>26100</v>
      </c>
    </row>
    <row r="17" spans="1:2" x14ac:dyDescent="0.2">
      <c r="A17" s="11"/>
      <c r="B17" s="13">
        <v>38100</v>
      </c>
    </row>
    <row r="18" spans="1:2" x14ac:dyDescent="0.2">
      <c r="A18" s="11"/>
      <c r="B18" s="13">
        <v>25500</v>
      </c>
    </row>
    <row r="19" spans="1:2" x14ac:dyDescent="0.2">
      <c r="A19" s="11"/>
      <c r="B19" s="13">
        <v>34000</v>
      </c>
    </row>
    <row r="20" spans="1:2" x14ac:dyDescent="0.2">
      <c r="A20" s="11"/>
      <c r="B20" s="13">
        <v>37400</v>
      </c>
    </row>
    <row r="21" spans="1:2" x14ac:dyDescent="0.2">
      <c r="A21" s="11"/>
      <c r="B21" s="13">
        <v>35700</v>
      </c>
    </row>
    <row r="22" spans="1:2" x14ac:dyDescent="0.2">
      <c r="A22" s="11"/>
      <c r="B22" s="13">
        <v>35700</v>
      </c>
    </row>
    <row r="23" spans="1:2" x14ac:dyDescent="0.2">
      <c r="A23" s="11"/>
      <c r="B23" s="13">
        <v>29100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F9598-3756-0044-A264-85143AAB6AEE}">
  <dimension ref="A1:C5"/>
  <sheetViews>
    <sheetView workbookViewId="0">
      <selection activeCell="I27" sqref="I27"/>
    </sheetView>
  </sheetViews>
  <sheetFormatPr baseColWidth="10" defaultRowHeight="16" x14ac:dyDescent="0.2"/>
  <sheetData>
    <row r="1" spans="1:3" x14ac:dyDescent="0.2">
      <c r="A1" s="6"/>
      <c r="B1" s="14" t="s">
        <v>79</v>
      </c>
      <c r="C1" s="14" t="s">
        <v>80</v>
      </c>
    </row>
    <row r="2" spans="1:3" x14ac:dyDescent="0.2">
      <c r="A2" s="10" t="s">
        <v>81</v>
      </c>
      <c r="B2" s="14">
        <v>23</v>
      </c>
      <c r="C2" s="14">
        <v>185</v>
      </c>
    </row>
    <row r="3" spans="1:3" x14ac:dyDescent="0.2">
      <c r="A3" s="10" t="s">
        <v>82</v>
      </c>
      <c r="B3" s="14">
        <v>37</v>
      </c>
      <c r="C3" s="14">
        <v>336</v>
      </c>
    </row>
    <row r="4" spans="1:3" x14ac:dyDescent="0.2">
      <c r="A4" s="10" t="s">
        <v>83</v>
      </c>
      <c r="B4" s="14">
        <v>11</v>
      </c>
      <c r="C4" s="14">
        <v>161</v>
      </c>
    </row>
    <row r="5" spans="1:3" x14ac:dyDescent="0.2">
      <c r="A5" s="10" t="s">
        <v>84</v>
      </c>
      <c r="B5" s="14">
        <v>15</v>
      </c>
      <c r="C5" s="14">
        <v>87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E732-5EC5-604C-B3CC-955FC7D6985B}">
  <dimension ref="A1:C4"/>
  <sheetViews>
    <sheetView workbookViewId="0">
      <selection activeCell="C24" sqref="C24"/>
    </sheetView>
  </sheetViews>
  <sheetFormatPr baseColWidth="10" defaultRowHeight="16" x14ac:dyDescent="0.2"/>
  <cols>
    <col min="1" max="1" width="16" bestFit="1" customWidth="1"/>
  </cols>
  <sheetData>
    <row r="1" spans="1:3" x14ac:dyDescent="0.2">
      <c r="A1" s="6"/>
      <c r="B1" s="15" t="s">
        <v>85</v>
      </c>
      <c r="C1" s="15" t="s">
        <v>86</v>
      </c>
    </row>
    <row r="2" spans="1:3" x14ac:dyDescent="0.2">
      <c r="A2" s="10" t="s">
        <v>87</v>
      </c>
      <c r="B2" s="14">
        <v>78</v>
      </c>
      <c r="C2" s="14">
        <v>57</v>
      </c>
    </row>
    <row r="3" spans="1:3" x14ac:dyDescent="0.2">
      <c r="A3" s="10" t="s">
        <v>88</v>
      </c>
      <c r="B3" s="14">
        <v>30</v>
      </c>
      <c r="C3" s="14">
        <v>6</v>
      </c>
    </row>
    <row r="4" spans="1:3" x14ac:dyDescent="0.2">
      <c r="A4" s="10" t="s">
        <v>89</v>
      </c>
      <c r="B4" s="14">
        <v>44</v>
      </c>
      <c r="C4" s="14">
        <v>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5B40E-15F2-FE44-9590-731FB281825E}">
  <dimension ref="A1:C5"/>
  <sheetViews>
    <sheetView workbookViewId="0">
      <selection sqref="A1:C5"/>
    </sheetView>
  </sheetViews>
  <sheetFormatPr baseColWidth="10" defaultRowHeight="16" x14ac:dyDescent="0.2"/>
  <cols>
    <col min="1" max="1" width="16" bestFit="1" customWidth="1"/>
  </cols>
  <sheetData>
    <row r="1" spans="1:3" x14ac:dyDescent="0.2">
      <c r="A1" s="10"/>
      <c r="B1" s="12" t="s">
        <v>90</v>
      </c>
      <c r="C1" s="12" t="s">
        <v>91</v>
      </c>
    </row>
    <row r="2" spans="1:3" x14ac:dyDescent="0.2">
      <c r="A2" s="10" t="s">
        <v>92</v>
      </c>
      <c r="B2" s="11">
        <v>139</v>
      </c>
      <c r="C2" s="11">
        <v>128</v>
      </c>
    </row>
    <row r="3" spans="1:3" x14ac:dyDescent="0.2">
      <c r="A3" s="10" t="s">
        <v>93</v>
      </c>
      <c r="B3" s="11">
        <v>82</v>
      </c>
      <c r="C3" s="11">
        <v>69</v>
      </c>
    </row>
    <row r="4" spans="1:3" x14ac:dyDescent="0.2">
      <c r="A4" s="10" t="s">
        <v>94</v>
      </c>
      <c r="B4" s="11">
        <v>12</v>
      </c>
      <c r="C4" s="11">
        <v>20</v>
      </c>
    </row>
    <row r="5" spans="1:3" x14ac:dyDescent="0.2">
      <c r="A5" s="10" t="s">
        <v>95</v>
      </c>
      <c r="B5" s="11">
        <v>10</v>
      </c>
      <c r="C5" s="11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I.3</vt:lpstr>
      <vt:lpstr>I.4</vt:lpstr>
      <vt:lpstr>II.1</vt:lpstr>
      <vt:lpstr>II.2</vt:lpstr>
      <vt:lpstr>III.7</vt:lpstr>
      <vt:lpstr>III.11</vt:lpstr>
      <vt:lpstr>IV.1</vt:lpstr>
      <vt:lpstr>IV.2</vt:lpstr>
      <vt:lpstr>V.1</vt:lpstr>
      <vt:lpstr>V.2</vt:lpstr>
      <vt:lpstr>V.3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Sumeet Gupta</dc:creator>
  <cp:lastModifiedBy>Prof. Sumeet Gupta</cp:lastModifiedBy>
  <dcterms:created xsi:type="dcterms:W3CDTF">2019-08-17T10:17:20Z</dcterms:created>
  <dcterms:modified xsi:type="dcterms:W3CDTF">2019-08-18T08:12:32Z</dcterms:modified>
</cp:coreProperties>
</file>