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huan\OneDrive\Desktop\CPM\"/>
    </mc:Choice>
  </mc:AlternateContent>
  <xr:revisionPtr revIDLastSave="0" documentId="13_ncr:1_{2B91724E-DEF7-422F-92CC-C3F27158EB2D}" xr6:coauthVersionLast="36" xr6:coauthVersionMax="36" xr10:uidLastSave="{00000000-0000-0000-0000-000000000000}"/>
  <bookViews>
    <workbookView xWindow="0" yWindow="0" windowWidth="15200" windowHeight="6820" xr2:uid="{4EF3A037-5514-4931-8F23-814EF9344F6B}"/>
  </bookViews>
  <sheets>
    <sheet name="Example" sheetId="3" r:id="rId1"/>
  </sheets>
  <definedNames>
    <definedName name="solver_adj" localSheetId="0" hidden="1">Example!$L$4:$O$11</definedName>
    <definedName name="solver_cvg" localSheetId="0" hidden="1">0.0001</definedName>
    <definedName name="solver_drv" localSheetId="0" hidden="1">2</definedName>
    <definedName name="solver_eng" localSheetId="0" hidden="1">2</definedName>
    <definedName name="solver_est" localSheetId="0" hidden="1">1</definedName>
    <definedName name="solver_itr" localSheetId="0" hidden="1">2147483647</definedName>
    <definedName name="solver_lhs1" localSheetId="0" hidden="1">Example!$I$10</definedName>
    <definedName name="solver_lhs10" localSheetId="0" hidden="1">Example!$L$10</definedName>
    <definedName name="solver_lhs11" localSheetId="0" hidden="1">Example!$L$11</definedName>
    <definedName name="solver_lhs12" localSheetId="0" hidden="1">Example!$L$11</definedName>
    <definedName name="solver_lhs13" localSheetId="0" hidden="1">Example!$L$4</definedName>
    <definedName name="solver_lhs14" localSheetId="0" hidden="1">Example!$L$5</definedName>
    <definedName name="solver_lhs15" localSheetId="0" hidden="1">Example!$L$6</definedName>
    <definedName name="solver_lhs16" localSheetId="0" hidden="1">Example!$L$7</definedName>
    <definedName name="solver_lhs17" localSheetId="0" hidden="1">Example!$L$8</definedName>
    <definedName name="solver_lhs18" localSheetId="0" hidden="1">Example!$L$9</definedName>
    <definedName name="solver_lhs19" localSheetId="0" hidden="1">Example!$M$10</definedName>
    <definedName name="solver_lhs2" localSheetId="0" hidden="1">Example!$I$11</definedName>
    <definedName name="solver_lhs20" localSheetId="0" hidden="1">Example!$M$11</definedName>
    <definedName name="solver_lhs21" localSheetId="0" hidden="1">Example!$M$4</definedName>
    <definedName name="solver_lhs22" localSheetId="0" hidden="1">Example!$M$5</definedName>
    <definedName name="solver_lhs23" localSheetId="0" hidden="1">Example!$M$6</definedName>
    <definedName name="solver_lhs24" localSheetId="0" hidden="1">Example!$M$7</definedName>
    <definedName name="solver_lhs25" localSheetId="0" hidden="1">Example!$M$8</definedName>
    <definedName name="solver_lhs26" localSheetId="0" hidden="1">Example!$M$9</definedName>
    <definedName name="solver_lhs27" localSheetId="0" hidden="1">Example!$N$10</definedName>
    <definedName name="solver_lhs28" localSheetId="0" hidden="1">Example!$N$11</definedName>
    <definedName name="solver_lhs29" localSheetId="0" hidden="1">Example!$N$4</definedName>
    <definedName name="solver_lhs3" localSheetId="0" hidden="1">Example!$I$4</definedName>
    <definedName name="solver_lhs30" localSheetId="0" hidden="1">Example!$N$5</definedName>
    <definedName name="solver_lhs31" localSheetId="0" hidden="1">Example!$N$6</definedName>
    <definedName name="solver_lhs32" localSheetId="0" hidden="1">Example!$N$7</definedName>
    <definedName name="solver_lhs33" localSheetId="0" hidden="1">Example!$N$8</definedName>
    <definedName name="solver_lhs34" localSheetId="0" hidden="1">Example!$N$9</definedName>
    <definedName name="solver_lhs35" localSheetId="0" hidden="1">Example!$O$10</definedName>
    <definedName name="solver_lhs36" localSheetId="0" hidden="1">Example!$O$11</definedName>
    <definedName name="solver_lhs37" localSheetId="0" hidden="1">Example!$O$4</definedName>
    <definedName name="solver_lhs38" localSheetId="0" hidden="1">Example!$O$5</definedName>
    <definedName name="solver_lhs39" localSheetId="0" hidden="1">Example!$O$6</definedName>
    <definedName name="solver_lhs4" localSheetId="0" hidden="1">Example!$I$5</definedName>
    <definedName name="solver_lhs40" localSheetId="0" hidden="1">Example!$O$6</definedName>
    <definedName name="solver_lhs41" localSheetId="0" hidden="1">Example!$O$7</definedName>
    <definedName name="solver_lhs42" localSheetId="0" hidden="1">Example!$O$8</definedName>
    <definedName name="solver_lhs43" localSheetId="0" hidden="1">Example!$O$9</definedName>
    <definedName name="solver_lhs44" localSheetId="0" hidden="1">Example!$O$9</definedName>
    <definedName name="solver_lhs45" localSheetId="0" hidden="1">Example!$O$9</definedName>
    <definedName name="solver_lhs5" localSheetId="0" hidden="1">Example!$I$6</definedName>
    <definedName name="solver_lhs6" localSheetId="0" hidden="1">Example!$I$7</definedName>
    <definedName name="solver_lhs7" localSheetId="0" hidden="1">Example!$I$8</definedName>
    <definedName name="solver_lhs8" localSheetId="0" hidden="1">Example!$I$9</definedName>
    <definedName name="solver_lhs9" localSheetId="0" hidden="1">Example!$L$10</definedName>
    <definedName name="solver_mip" localSheetId="0" hidden="1">2147483647</definedName>
    <definedName name="solver_mni" localSheetId="0" hidden="1">30</definedName>
    <definedName name="solver_mrt" localSheetId="0" hidden="1">0.075</definedName>
    <definedName name="solver_msl" localSheetId="0" hidden="1">2</definedName>
    <definedName name="solver_neg" localSheetId="0" hidden="1">1</definedName>
    <definedName name="solver_nod" localSheetId="0" hidden="1">2147483647</definedName>
    <definedName name="solver_num" localSheetId="0" hidden="1">43</definedName>
    <definedName name="solver_nwt" localSheetId="0" hidden="1">1</definedName>
    <definedName name="solver_opt" localSheetId="0" hidden="1">Example!$O$12</definedName>
    <definedName name="solver_pre" localSheetId="0" hidden="1">0.000001</definedName>
    <definedName name="solver_rbv" localSheetId="0" hidden="1">2</definedName>
    <definedName name="solver_rel1" localSheetId="0" hidden="1">1</definedName>
    <definedName name="solver_rel10" localSheetId="0" hidden="1">3</definedName>
    <definedName name="solver_rel11" localSheetId="0" hidden="1">3</definedName>
    <definedName name="solver_rel12" localSheetId="0" hidden="1">3</definedName>
    <definedName name="solver_rel13" localSheetId="0" hidden="1">2</definedName>
    <definedName name="solver_rel14" localSheetId="0" hidden="1">2</definedName>
    <definedName name="solver_rel15" localSheetId="0" hidden="1">2</definedName>
    <definedName name="solver_rel16" localSheetId="0" hidden="1">2</definedName>
    <definedName name="solver_rel17" localSheetId="0" hidden="1">2</definedName>
    <definedName name="solver_rel18" localSheetId="0" hidden="1">2</definedName>
    <definedName name="solver_rel19" localSheetId="0" hidden="1">2</definedName>
    <definedName name="solver_rel2" localSheetId="0" hidden="1">1</definedName>
    <definedName name="solver_rel20" localSheetId="0" hidden="1">2</definedName>
    <definedName name="solver_rel21" localSheetId="0" hidden="1">2</definedName>
    <definedName name="solver_rel22" localSheetId="0" hidden="1">2</definedName>
    <definedName name="solver_rel23" localSheetId="0" hidden="1">2</definedName>
    <definedName name="solver_rel24" localSheetId="0" hidden="1">2</definedName>
    <definedName name="solver_rel25" localSheetId="0" hidden="1">2</definedName>
    <definedName name="solver_rel26" localSheetId="0" hidden="1">2</definedName>
    <definedName name="solver_rel27" localSheetId="0" hidden="1">2</definedName>
    <definedName name="solver_rel28" localSheetId="0" hidden="1">2</definedName>
    <definedName name="solver_rel29" localSheetId="0" hidden="1">2</definedName>
    <definedName name="solver_rel3" localSheetId="0" hidden="1">1</definedName>
    <definedName name="solver_rel30" localSheetId="0" hidden="1">2</definedName>
    <definedName name="solver_rel31" localSheetId="0" hidden="1">2</definedName>
    <definedName name="solver_rel32" localSheetId="0" hidden="1">2</definedName>
    <definedName name="solver_rel33" localSheetId="0" hidden="1">2</definedName>
    <definedName name="solver_rel34" localSheetId="0" hidden="1">2</definedName>
    <definedName name="solver_rel35" localSheetId="0" hidden="1">2</definedName>
    <definedName name="solver_rel36" localSheetId="0" hidden="1">2</definedName>
    <definedName name="solver_rel37" localSheetId="0" hidden="1">2</definedName>
    <definedName name="solver_rel38" localSheetId="0" hidden="1">2</definedName>
    <definedName name="solver_rel39" localSheetId="0" hidden="1">1</definedName>
    <definedName name="solver_rel4" localSheetId="0" hidden="1">1</definedName>
    <definedName name="solver_rel40" localSheetId="0" hidden="1">1</definedName>
    <definedName name="solver_rel41" localSheetId="0" hidden="1">2</definedName>
    <definedName name="solver_rel42" localSheetId="0" hidden="1">2</definedName>
    <definedName name="solver_rel43" localSheetId="0" hidden="1">2</definedName>
    <definedName name="solver_rel44" localSheetId="0" hidden="1">2</definedName>
    <definedName name="solver_rel45" localSheetId="0" hidden="1">2</definedName>
    <definedName name="solver_rel5" localSheetId="0" hidden="1">1</definedName>
    <definedName name="solver_rel6" localSheetId="0" hidden="1">1</definedName>
    <definedName name="solver_rel7" localSheetId="0" hidden="1">1</definedName>
    <definedName name="solver_rel8" localSheetId="0" hidden="1">1</definedName>
    <definedName name="solver_rel9" localSheetId="0" hidden="1">3</definedName>
    <definedName name="solver_rhs1" localSheetId="0" hidden="1">Example!$H$10</definedName>
    <definedName name="solver_rhs10" localSheetId="0" hidden="1">Example!$M$8</definedName>
    <definedName name="solver_rhs11" localSheetId="0" hidden="1">Example!$M$10</definedName>
    <definedName name="solver_rhs12" localSheetId="0" hidden="1">Example!$M$9</definedName>
    <definedName name="solver_rhs13" localSheetId="0" hidden="1">0</definedName>
    <definedName name="solver_rhs14" localSheetId="0" hidden="1">0</definedName>
    <definedName name="solver_rhs15" localSheetId="0" hidden="1">Example!$M$4</definedName>
    <definedName name="solver_rhs16" localSheetId="0" hidden="1">Example!$M$5</definedName>
    <definedName name="solver_rhs17" localSheetId="0" hidden="1">Example!$M$6</definedName>
    <definedName name="solver_rhs18" localSheetId="0" hidden="1">Example!$M$6</definedName>
    <definedName name="solver_rhs19" localSheetId="0" hidden="1">Example!$L$10+Example!$C$10-Example!$I$10</definedName>
    <definedName name="solver_rhs2" localSheetId="0" hidden="1">Example!$H$11</definedName>
    <definedName name="solver_rhs20" localSheetId="0" hidden="1">Example!$L$11+Example!$C$11-Example!$I$11</definedName>
    <definedName name="solver_rhs21" localSheetId="0" hidden="1">Example!$L$4+Example!$C$4-Example!$I$4</definedName>
    <definedName name="solver_rhs22" localSheetId="0" hidden="1">Example!$L$5+Example!$C$5-Example!$I$5</definedName>
    <definedName name="solver_rhs23" localSheetId="0" hidden="1">Example!$L$6+Example!$C$6-Example!$I$6</definedName>
    <definedName name="solver_rhs24" localSheetId="0" hidden="1">Example!$L$7+Example!$C$7-Example!$I$7</definedName>
    <definedName name="solver_rhs25" localSheetId="0" hidden="1">Example!$L$8+Example!$C$8-Example!$I$8</definedName>
    <definedName name="solver_rhs26" localSheetId="0" hidden="1">Example!$L$9+Example!$C$9-Example!$I$9</definedName>
    <definedName name="solver_rhs27" localSheetId="0" hidden="1">Example!$O$10-Example!$C$10+Example!$I$10</definedName>
    <definedName name="solver_rhs28" localSheetId="0" hidden="1">Example!$O$11-Example!$C$11+Example!$I$11</definedName>
    <definedName name="solver_rhs29" localSheetId="0" hidden="1">Example!$O$4-Example!$C$4+Example!$I$4</definedName>
    <definedName name="solver_rhs3" localSheetId="0" hidden="1">Example!$H$4</definedName>
    <definedName name="solver_rhs30" localSheetId="0" hidden="1">Example!$O$5-Example!$C$5+Example!$I$5</definedName>
    <definedName name="solver_rhs31" localSheetId="0" hidden="1">Example!$O$6-Example!$C$6+Example!$I$6</definedName>
    <definedName name="solver_rhs32" localSheetId="0" hidden="1">Example!$O$7-Example!$C$7+Example!$I$7</definedName>
    <definedName name="solver_rhs33" localSheetId="0" hidden="1">Example!$O$8-Example!$C$8+Example!$I$8</definedName>
    <definedName name="solver_rhs34" localSheetId="0" hidden="1">Example!$O$9-Example!$C$9+Example!$I$9</definedName>
    <definedName name="solver_rhs35" localSheetId="0" hidden="1">Example!$N$11</definedName>
    <definedName name="solver_rhs36" localSheetId="0" hidden="1">Example!$M$11</definedName>
    <definedName name="solver_rhs37" localSheetId="0" hidden="1">Example!$N$6</definedName>
    <definedName name="solver_rhs38" localSheetId="0" hidden="1">Example!$N$7</definedName>
    <definedName name="solver_rhs39" localSheetId="0" hidden="1">Example!$N$8</definedName>
    <definedName name="solver_rhs4" localSheetId="0" hidden="1">Example!$H$5</definedName>
    <definedName name="solver_rhs40" localSheetId="0" hidden="1">Example!$N$9</definedName>
    <definedName name="solver_rhs41" localSheetId="0" hidden="1">Example!$N$10</definedName>
    <definedName name="solver_rhs42" localSheetId="0" hidden="1">Example!$N$10</definedName>
    <definedName name="solver_rhs43" localSheetId="0" hidden="1">Example!$N$11</definedName>
    <definedName name="solver_rhs44" localSheetId="0" hidden="1">Example!$N$11</definedName>
    <definedName name="solver_rhs45" localSheetId="0" hidden="1">Example!$N$11</definedName>
    <definedName name="solver_rhs5" localSheetId="0" hidden="1">Example!$H$6</definedName>
    <definedName name="solver_rhs6" localSheetId="0" hidden="1">Example!$H$7</definedName>
    <definedName name="solver_rhs7" localSheetId="0" hidden="1">Example!$H$8</definedName>
    <definedName name="solver_rhs8" localSheetId="0" hidden="1">Example!$H$9</definedName>
    <definedName name="solver_rhs9" localSheetId="0" hidden="1">Example!$M$7</definedName>
    <definedName name="solver_rlx" localSheetId="0" hidden="1">2</definedName>
    <definedName name="solver_rsd" localSheetId="0" hidden="1">0</definedName>
    <definedName name="solver_scl" localSheetId="0" hidden="1">2</definedName>
    <definedName name="solver_sho" localSheetId="0" hidden="1">2</definedName>
    <definedName name="solver_ssz" localSheetId="0" hidden="1">100</definedName>
    <definedName name="solver_tim" localSheetId="0" hidden="1">2147483647</definedName>
    <definedName name="solver_tol" localSheetId="0" hidden="1">0.01</definedName>
    <definedName name="solver_typ" localSheetId="0" hidden="1">2</definedName>
    <definedName name="solver_val" localSheetId="0" hidden="1">0</definedName>
    <definedName name="solver_ver" localSheetId="0" hidden="1">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P5" i="3" l="1"/>
  <c r="P6" i="3"/>
  <c r="P7" i="3"/>
  <c r="P8" i="3"/>
  <c r="P9" i="3"/>
  <c r="P10" i="3"/>
  <c r="P11" i="3"/>
  <c r="P4" i="3"/>
  <c r="O12" i="3" l="1"/>
  <c r="K11" i="3"/>
  <c r="J11" i="3"/>
  <c r="H11" i="3"/>
  <c r="G11" i="3"/>
  <c r="J10" i="3"/>
  <c r="H10" i="3"/>
  <c r="G10" i="3"/>
  <c r="K10" i="3" s="1"/>
  <c r="J9" i="3"/>
  <c r="H9" i="3"/>
  <c r="G9" i="3"/>
  <c r="K9" i="3" s="1"/>
  <c r="J8" i="3"/>
  <c r="H8" i="3"/>
  <c r="G8" i="3"/>
  <c r="K8" i="3" s="1"/>
  <c r="K7" i="3"/>
  <c r="J7" i="3"/>
  <c r="H7" i="3"/>
  <c r="G7" i="3"/>
  <c r="K6" i="3"/>
  <c r="J6" i="3"/>
  <c r="H6" i="3"/>
  <c r="G6" i="3"/>
  <c r="K5" i="3"/>
  <c r="J5" i="3"/>
  <c r="H5" i="3"/>
  <c r="G5" i="3"/>
  <c r="J4" i="3"/>
  <c r="H4" i="3"/>
  <c r="G4" i="3"/>
  <c r="K4" i="3" s="1"/>
</calcChain>
</file>

<file path=xl/sharedStrings.xml><?xml version="1.0" encoding="utf-8"?>
<sst xmlns="http://schemas.openxmlformats.org/spreadsheetml/2006/main" count="34" uniqueCount="29">
  <si>
    <t>Normal Cost</t>
  </si>
  <si>
    <t>Crash Cost</t>
  </si>
  <si>
    <t>Normal Time (week)</t>
  </si>
  <si>
    <t>Crash Time (week)</t>
  </si>
  <si>
    <t>Activity</t>
  </si>
  <si>
    <t>A</t>
  </si>
  <si>
    <t>B</t>
  </si>
  <si>
    <t>C</t>
  </si>
  <si>
    <t>D</t>
  </si>
  <si>
    <t>E</t>
  </si>
  <si>
    <t>F</t>
  </si>
  <si>
    <t>G</t>
  </si>
  <si>
    <t>H</t>
  </si>
  <si>
    <t>None</t>
  </si>
  <si>
    <t>D,E</t>
  </si>
  <si>
    <t>F,G</t>
  </si>
  <si>
    <t>Possible crash duration</t>
  </si>
  <si>
    <t>ES</t>
  </si>
  <si>
    <t>EF</t>
  </si>
  <si>
    <t>LS</t>
  </si>
  <si>
    <t>LF</t>
  </si>
  <si>
    <t>Applied crash (X)</t>
  </si>
  <si>
    <t>Ceiling on applied crash</t>
  </si>
  <si>
    <t>Crash cost</t>
  </si>
  <si>
    <t>TF</t>
  </si>
  <si>
    <t>Crash cost per week</t>
  </si>
  <si>
    <t>Immediate Predecessor Activities</t>
  </si>
  <si>
    <t>Project Duration</t>
  </si>
  <si>
    <t>DETERMINING NORMAL PROJECT COMPLETION TIME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</si>
</sst>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3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0" fillId="0" borderId="0" xfId="0" applyFont="1" applyAlignment="1">
      <alignment horizontal="center"/>
    </xf>
    <xf numFmtId="0" fontId="1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vertical="center" wrapText="1"/>
    </xf>
    <xf numFmtId="0" fontId="1" fillId="0" borderId="0" xfId="0" applyFont="1" applyAlignment="1">
      <alignment vertical="center" wrapText="1"/>
    </xf>
    <xf numFmtId="1" fontId="0" fillId="0" borderId="0" xfId="0" applyNumberFormat="1" applyAlignment="1">
      <alignment horizontal="center"/>
    </xf>
    <xf numFmtId="1" fontId="0" fillId="0" borderId="0" xfId="0" applyNumberFormat="1"/>
    <xf numFmtId="0" fontId="1" fillId="3" borderId="0" xfId="0" applyFont="1" applyFill="1" applyAlignment="1">
      <alignment vertical="center"/>
    </xf>
    <xf numFmtId="1" fontId="1" fillId="3" borderId="0" xfId="0" applyNumberFormat="1" applyFont="1" applyFill="1" applyAlignment="1">
      <alignment horizontal="center" vertical="center"/>
    </xf>
    <xf numFmtId="0" fontId="3" fillId="0" borderId="0" xfId="0" applyFont="1"/>
    <xf numFmtId="0" fontId="0" fillId="0" borderId="0" xfId="0" applyFill="1"/>
    <xf numFmtId="0" fontId="1" fillId="0" borderId="0" xfId="0" applyFont="1" applyFill="1" applyAlignment="1">
      <alignment vertical="center"/>
    </xf>
    <xf numFmtId="1" fontId="1" fillId="0" borderId="0" xfId="0" applyNumberFormat="1" applyFont="1" applyFill="1" applyAlignment="1">
      <alignment horizontal="center" vertical="center"/>
    </xf>
    <xf numFmtId="0" fontId="2" fillId="0" borderId="0" xfId="0" applyFont="1" applyFill="1"/>
    <xf numFmtId="1" fontId="0" fillId="0" borderId="0" xfId="0" applyNumberFormat="1" applyFill="1"/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99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92710</xdr:colOff>
      <xdr:row>11</xdr:row>
      <xdr:rowOff>106680</xdr:rowOff>
    </xdr:from>
    <xdr:to>
      <xdr:col>8</xdr:col>
      <xdr:colOff>0</xdr:colOff>
      <xdr:row>23</xdr:row>
      <xdr:rowOff>45720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14529C1-7EEF-411F-A786-4A001E621E11}"/>
            </a:ext>
          </a:extLst>
        </xdr:cNvPr>
        <xdr:cNvPicPr/>
      </xdr:nvPicPr>
      <xdr:blipFill rotWithShape="1">
        <a:blip xmlns:r="http://schemas.openxmlformats.org/officeDocument/2006/relationships" r:embed="rId1"/>
        <a:srcRect l="33437" t="30876" r="14172" b="13808"/>
        <a:stretch/>
      </xdr:blipFill>
      <xdr:spPr bwMode="auto">
        <a:xfrm>
          <a:off x="92710" y="2712720"/>
          <a:ext cx="3793490" cy="213360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8</xdr:col>
      <xdr:colOff>137160</xdr:colOff>
      <xdr:row>12</xdr:row>
      <xdr:rowOff>129540</xdr:rowOff>
    </xdr:from>
    <xdr:to>
      <xdr:col>16</xdr:col>
      <xdr:colOff>21590</xdr:colOff>
      <xdr:row>23</xdr:row>
      <xdr:rowOff>93980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E37DE1DE-C67D-44AD-9836-3A366114E7B0}"/>
            </a:ext>
          </a:extLst>
        </xdr:cNvPr>
        <xdr:cNvPicPr/>
      </xdr:nvPicPr>
      <xdr:blipFill rotWithShape="1">
        <a:blip xmlns:r="http://schemas.openxmlformats.org/officeDocument/2006/relationships" r:embed="rId2"/>
        <a:srcRect l="27244" t="32109" r="36097" b="19728"/>
        <a:stretch/>
      </xdr:blipFill>
      <xdr:spPr>
        <a:xfrm>
          <a:off x="4023360" y="2918460"/>
          <a:ext cx="2673350" cy="197612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B881D5-BC1F-4062-A3E0-826F6BD05192}">
  <dimension ref="A1:P21"/>
  <sheetViews>
    <sheetView tabSelected="1" workbookViewId="0">
      <selection activeCell="L4" sqref="L4:O11"/>
    </sheetView>
  </sheetViews>
  <sheetFormatPr defaultRowHeight="14.5" x14ac:dyDescent="0.35"/>
  <cols>
    <col min="1" max="1" width="7.08984375" customWidth="1"/>
    <col min="2" max="2" width="11.36328125" hidden="1" customWidth="1"/>
    <col min="3" max="3" width="7.1796875" customWidth="1"/>
    <col min="4" max="4" width="6.81640625" customWidth="1"/>
    <col min="5" max="5" width="9.36328125" customWidth="1"/>
    <col min="6" max="6" width="9.1796875" customWidth="1"/>
    <col min="7" max="7" width="8.1796875" customWidth="1"/>
    <col min="8" max="8" width="8.81640625" customWidth="1"/>
    <col min="9" max="9" width="9.81640625" customWidth="1"/>
    <col min="10" max="10" width="7.08984375" hidden="1" customWidth="1"/>
    <col min="11" max="11" width="5.6328125" customWidth="1"/>
    <col min="12" max="12" width="6.36328125" customWidth="1"/>
    <col min="13" max="13" width="5.1796875" customWidth="1"/>
    <col min="14" max="14" width="4.81640625" customWidth="1"/>
    <col min="15" max="15" width="4.1796875" customWidth="1"/>
    <col min="16" max="16" width="4.6328125" customWidth="1"/>
  </cols>
  <sheetData>
    <row r="1" spans="1:16" ht="18.5" x14ac:dyDescent="0.45">
      <c r="E1" s="11" t="s">
        <v>28</v>
      </c>
    </row>
    <row r="3" spans="1:16" s="6" customFormat="1" ht="58" x14ac:dyDescent="0.35">
      <c r="A3" s="4" t="s">
        <v>4</v>
      </c>
      <c r="B3" s="4" t="s">
        <v>26</v>
      </c>
      <c r="C3" s="4" t="s">
        <v>2</v>
      </c>
      <c r="D3" s="4" t="s">
        <v>3</v>
      </c>
      <c r="E3" s="4" t="s">
        <v>0</v>
      </c>
      <c r="F3" s="4" t="s">
        <v>1</v>
      </c>
      <c r="G3" s="4" t="s">
        <v>25</v>
      </c>
      <c r="H3" s="4" t="s">
        <v>16</v>
      </c>
      <c r="I3" s="4" t="s">
        <v>21</v>
      </c>
      <c r="J3" s="4" t="s">
        <v>22</v>
      </c>
      <c r="K3" s="5" t="s">
        <v>23</v>
      </c>
      <c r="L3" s="4" t="s">
        <v>17</v>
      </c>
      <c r="M3" s="4" t="s">
        <v>18</v>
      </c>
      <c r="N3" s="4" t="s">
        <v>19</v>
      </c>
      <c r="O3" s="4" t="s">
        <v>20</v>
      </c>
      <c r="P3" s="5" t="s">
        <v>24</v>
      </c>
    </row>
    <row r="4" spans="1:16" x14ac:dyDescent="0.35">
      <c r="A4" s="2" t="s">
        <v>5</v>
      </c>
      <c r="B4" s="2" t="s">
        <v>13</v>
      </c>
      <c r="C4" s="2">
        <v>2</v>
      </c>
      <c r="D4" s="2">
        <v>1</v>
      </c>
      <c r="E4" s="1">
        <v>22000</v>
      </c>
      <c r="F4" s="1">
        <v>22750</v>
      </c>
      <c r="G4" s="1">
        <f t="shared" ref="G4:G11" si="0">(F4-E4)/(C4-D4)</f>
        <v>750</v>
      </c>
      <c r="H4" s="7">
        <f>C4-D4</f>
        <v>1</v>
      </c>
      <c r="I4" s="7">
        <v>0</v>
      </c>
      <c r="J4" s="7">
        <f>CEILING(I4,1)</f>
        <v>0</v>
      </c>
      <c r="K4" s="7">
        <f>I4*G4</f>
        <v>0</v>
      </c>
      <c r="L4" s="7"/>
      <c r="M4" s="7"/>
      <c r="N4" s="7"/>
      <c r="O4" s="7"/>
      <c r="P4" s="7">
        <f>N4-L4</f>
        <v>0</v>
      </c>
    </row>
    <row r="5" spans="1:16" x14ac:dyDescent="0.35">
      <c r="A5" s="3" t="s">
        <v>6</v>
      </c>
      <c r="B5" s="2" t="s">
        <v>13</v>
      </c>
      <c r="C5" s="2">
        <v>3</v>
      </c>
      <c r="D5" s="2">
        <v>1</v>
      </c>
      <c r="E5" s="1">
        <v>30000</v>
      </c>
      <c r="F5" s="1">
        <v>34000</v>
      </c>
      <c r="G5" s="1">
        <f t="shared" si="0"/>
        <v>2000</v>
      </c>
      <c r="H5" s="7">
        <f t="shared" ref="H5:H11" si="1">C5-D5</f>
        <v>2</v>
      </c>
      <c r="I5" s="7">
        <v>0</v>
      </c>
      <c r="J5" s="7">
        <f t="shared" ref="J5:J11" si="2">CEILING(I5,1)</f>
        <v>0</v>
      </c>
      <c r="K5" s="7">
        <f t="shared" ref="K5:K11" si="3">I5*G5</f>
        <v>0</v>
      </c>
      <c r="L5" s="7"/>
      <c r="M5" s="7"/>
      <c r="N5" s="7"/>
      <c r="O5" s="7"/>
      <c r="P5" s="7">
        <f t="shared" ref="P5:P11" si="4">N5-L5</f>
        <v>0</v>
      </c>
    </row>
    <row r="6" spans="1:16" x14ac:dyDescent="0.35">
      <c r="A6" s="2" t="s">
        <v>7</v>
      </c>
      <c r="B6" s="2" t="s">
        <v>5</v>
      </c>
      <c r="C6" s="2">
        <v>2</v>
      </c>
      <c r="D6" s="2">
        <v>1</v>
      </c>
      <c r="E6" s="1">
        <v>26000</v>
      </c>
      <c r="F6" s="1">
        <v>27000</v>
      </c>
      <c r="G6" s="1">
        <f t="shared" si="0"/>
        <v>1000</v>
      </c>
      <c r="H6" s="7">
        <f t="shared" si="1"/>
        <v>1</v>
      </c>
      <c r="I6" s="7">
        <v>0</v>
      </c>
      <c r="J6" s="7">
        <f t="shared" si="2"/>
        <v>0</v>
      </c>
      <c r="K6" s="7">
        <f t="shared" si="3"/>
        <v>0</v>
      </c>
      <c r="L6" s="7"/>
      <c r="M6" s="7"/>
      <c r="N6" s="7"/>
      <c r="O6" s="7"/>
      <c r="P6" s="7">
        <f t="shared" si="4"/>
        <v>0</v>
      </c>
    </row>
    <row r="7" spans="1:16" x14ac:dyDescent="0.35">
      <c r="A7" s="2" t="s">
        <v>8</v>
      </c>
      <c r="B7" s="2" t="s">
        <v>6</v>
      </c>
      <c r="C7" s="2">
        <v>4</v>
      </c>
      <c r="D7" s="2">
        <v>3</v>
      </c>
      <c r="E7" s="1">
        <v>48000</v>
      </c>
      <c r="F7" s="1">
        <v>49000</v>
      </c>
      <c r="G7" s="1">
        <f t="shared" si="0"/>
        <v>1000</v>
      </c>
      <c r="H7" s="7">
        <f t="shared" si="1"/>
        <v>1</v>
      </c>
      <c r="I7" s="7">
        <v>0</v>
      </c>
      <c r="J7" s="7">
        <f t="shared" si="2"/>
        <v>0</v>
      </c>
      <c r="K7" s="7">
        <f t="shared" si="3"/>
        <v>0</v>
      </c>
      <c r="L7" s="7"/>
      <c r="M7" s="7"/>
      <c r="N7" s="7"/>
      <c r="O7" s="7"/>
      <c r="P7" s="7">
        <f t="shared" si="4"/>
        <v>0</v>
      </c>
    </row>
    <row r="8" spans="1:16" x14ac:dyDescent="0.35">
      <c r="A8" s="2" t="s">
        <v>9</v>
      </c>
      <c r="B8" s="2" t="s">
        <v>7</v>
      </c>
      <c r="C8" s="2">
        <v>4</v>
      </c>
      <c r="D8" s="2">
        <v>2</v>
      </c>
      <c r="E8" s="1">
        <v>56000</v>
      </c>
      <c r="F8" s="1">
        <v>58000</v>
      </c>
      <c r="G8" s="1">
        <f t="shared" si="0"/>
        <v>1000</v>
      </c>
      <c r="H8" s="7">
        <f t="shared" si="1"/>
        <v>2</v>
      </c>
      <c r="I8" s="7">
        <v>0</v>
      </c>
      <c r="J8" s="7">
        <f t="shared" si="2"/>
        <v>0</v>
      </c>
      <c r="K8" s="7">
        <f t="shared" si="3"/>
        <v>0</v>
      </c>
      <c r="L8" s="7"/>
      <c r="M8" s="7"/>
      <c r="N8" s="7"/>
      <c r="O8" s="7"/>
      <c r="P8" s="7">
        <f t="shared" si="4"/>
        <v>0</v>
      </c>
    </row>
    <row r="9" spans="1:16" x14ac:dyDescent="0.35">
      <c r="A9" s="2" t="s">
        <v>10</v>
      </c>
      <c r="B9" s="2" t="s">
        <v>7</v>
      </c>
      <c r="C9" s="2">
        <v>3</v>
      </c>
      <c r="D9" s="2">
        <v>2</v>
      </c>
      <c r="E9" s="1">
        <v>30000</v>
      </c>
      <c r="F9" s="1">
        <v>30500</v>
      </c>
      <c r="G9" s="1">
        <f t="shared" si="0"/>
        <v>500</v>
      </c>
      <c r="H9" s="7">
        <f t="shared" si="1"/>
        <v>1</v>
      </c>
      <c r="I9" s="7">
        <v>0</v>
      </c>
      <c r="J9" s="7">
        <f t="shared" si="2"/>
        <v>0</v>
      </c>
      <c r="K9" s="7">
        <f t="shared" si="3"/>
        <v>0</v>
      </c>
      <c r="L9" s="7"/>
      <c r="M9" s="7"/>
      <c r="N9" s="7"/>
      <c r="O9" s="7"/>
      <c r="P9" s="7">
        <f t="shared" si="4"/>
        <v>0</v>
      </c>
    </row>
    <row r="10" spans="1:16" x14ac:dyDescent="0.35">
      <c r="A10" s="2" t="s">
        <v>11</v>
      </c>
      <c r="B10" s="2" t="s">
        <v>14</v>
      </c>
      <c r="C10" s="2">
        <v>5</v>
      </c>
      <c r="D10" s="2">
        <v>2</v>
      </c>
      <c r="E10" s="1">
        <v>80000</v>
      </c>
      <c r="F10" s="1">
        <v>84500</v>
      </c>
      <c r="G10" s="1">
        <f t="shared" si="0"/>
        <v>1500</v>
      </c>
      <c r="H10" s="7">
        <f t="shared" si="1"/>
        <v>3</v>
      </c>
      <c r="I10" s="7">
        <v>0</v>
      </c>
      <c r="J10" s="7">
        <f t="shared" si="2"/>
        <v>0</v>
      </c>
      <c r="K10" s="7">
        <f t="shared" si="3"/>
        <v>0</v>
      </c>
      <c r="L10" s="7"/>
      <c r="M10" s="7"/>
      <c r="N10" s="7"/>
      <c r="O10" s="7"/>
      <c r="P10" s="7">
        <f t="shared" si="4"/>
        <v>0</v>
      </c>
    </row>
    <row r="11" spans="1:16" x14ac:dyDescent="0.35">
      <c r="A11" s="2" t="s">
        <v>12</v>
      </c>
      <c r="B11" s="2" t="s">
        <v>15</v>
      </c>
      <c r="C11" s="2">
        <v>2</v>
      </c>
      <c r="D11" s="2">
        <v>1</v>
      </c>
      <c r="E11" s="1">
        <v>16000</v>
      </c>
      <c r="F11" s="1">
        <v>19000</v>
      </c>
      <c r="G11" s="1">
        <f t="shared" si="0"/>
        <v>3000</v>
      </c>
      <c r="H11" s="7">
        <f t="shared" si="1"/>
        <v>1</v>
      </c>
      <c r="I11" s="7">
        <v>0</v>
      </c>
      <c r="J11" s="7">
        <f t="shared" si="2"/>
        <v>0</v>
      </c>
      <c r="K11" s="7">
        <f t="shared" si="3"/>
        <v>0</v>
      </c>
      <c r="L11" s="7"/>
      <c r="M11" s="7"/>
      <c r="N11" s="7"/>
      <c r="O11" s="7"/>
      <c r="P11" s="7">
        <f t="shared" si="4"/>
        <v>0</v>
      </c>
    </row>
    <row r="12" spans="1:16" x14ac:dyDescent="0.35">
      <c r="I12" s="17"/>
      <c r="J12" s="13"/>
      <c r="K12" s="18"/>
      <c r="L12" s="9" t="s">
        <v>27</v>
      </c>
      <c r="M12" s="9"/>
      <c r="N12" s="9"/>
      <c r="O12" s="10">
        <f>O11</f>
        <v>0</v>
      </c>
      <c r="P12" s="8"/>
    </row>
    <row r="13" spans="1:16" s="12" customFormat="1" x14ac:dyDescent="0.35">
      <c r="I13" s="13"/>
      <c r="J13" s="13"/>
      <c r="K13" s="13"/>
      <c r="L13" s="13"/>
      <c r="M13" s="13"/>
      <c r="N13" s="13"/>
      <c r="O13" s="14"/>
    </row>
    <row r="14" spans="1:16" s="12" customFormat="1" x14ac:dyDescent="0.35"/>
    <row r="15" spans="1:16" s="12" customFormat="1" x14ac:dyDescent="0.35">
      <c r="I15" s="15"/>
    </row>
    <row r="16" spans="1:16" s="12" customFormat="1" x14ac:dyDescent="0.35"/>
    <row r="17" spans="12:12" s="12" customFormat="1" x14ac:dyDescent="0.35"/>
    <row r="18" spans="12:12" s="12" customFormat="1" x14ac:dyDescent="0.35">
      <c r="L18" s="16"/>
    </row>
    <row r="19" spans="12:12" s="12" customFormat="1" x14ac:dyDescent="0.35"/>
    <row r="20" spans="12:12" s="12" customFormat="1" x14ac:dyDescent="0.35"/>
    <row r="21" spans="12:12" s="12" customFormat="1" x14ac:dyDescent="0.35"/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Example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anil kumar agrawal</dc:creator>
  <cp:lastModifiedBy>anil kumar agrawal</cp:lastModifiedBy>
  <dcterms:created xsi:type="dcterms:W3CDTF">2024-03-08T12:41:43Z</dcterms:created>
  <dcterms:modified xsi:type="dcterms:W3CDTF">2025-01-05T12:39:12Z</dcterms:modified>
</cp:coreProperties>
</file>